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720" yWindow="1710" windowWidth="11220" windowHeight="4410" tabRatio="847"/>
  </bookViews>
  <sheets>
    <sheet name="Пос выравнивание" sheetId="1" r:id="rId1"/>
    <sheet name="Пос сбалансир" sheetId="2" r:id="rId2"/>
    <sheet name="Адм присяжные" sheetId="37" r:id="rId3"/>
    <sheet name="Адм комиссии" sheetId="16" r:id="rId4"/>
    <sheet name="Пос и ГО военкомат" sheetId="6" r:id="rId5"/>
    <sheet name="Ветеринария отлов" sheetId="44" r:id="rId6"/>
    <sheet name="Культ льготы опл жилья" sheetId="30" r:id="rId7"/>
    <sheet name="Обр дошк обр" sheetId="22" r:id="rId8"/>
    <sheet name="Общеобр прогр" sheetId="8" r:id="rId9"/>
    <sheet name="Обр льг соц поддерж" sheetId="24" r:id="rId10"/>
    <sheet name="Обр комп.род.платы" sheetId="23" r:id="rId11"/>
    <sheet name="СХ перепись" sheetId="45" r:id="rId12"/>
    <sheet name="Д стр жилье воен" sheetId="48" r:id="rId13"/>
    <sheet name="Соцзащита сохран жил помещ" sheetId="29" r:id="rId14"/>
    <sheet name="Соцзащита жил дет-сир под опек" sheetId="50" r:id="rId15"/>
    <sheet name="Соцзащита опека и попечит" sheetId="12" r:id="rId16"/>
    <sheet name="Соцзащита жил дет-сирот(Фед)" sheetId="41" r:id="rId17"/>
    <sheet name="Соцзащита жил дет-сирот(обл)" sheetId="49" r:id="rId18"/>
    <sheet name="Соцзащита единовр пособ" sheetId="42" r:id="rId19"/>
    <sheet name="Упр труда охрана тр " sheetId="40" r:id="rId20"/>
    <sheet name="Лист1" sheetId="51" r:id="rId21"/>
  </sheets>
  <definedNames>
    <definedName name="Z_38ED9026_01E9_4D1C_BB7E_E5D02529E229_.wvu.Cols" localSheetId="3" hidden="1">'Адм комиссии'!#REF!</definedName>
    <definedName name="Z_38ED9026_01E9_4D1C_BB7E_E5D02529E229_.wvu.Cols" localSheetId="2" hidden="1">'Адм присяжные'!#REF!</definedName>
    <definedName name="Z_38ED9026_01E9_4D1C_BB7E_E5D02529E229_.wvu.Cols" localSheetId="5" hidden="1">'Ветеринария отлов'!#REF!</definedName>
    <definedName name="Z_38ED9026_01E9_4D1C_BB7E_E5D02529E229_.wvu.Cols" localSheetId="12" hidden="1">'Д стр жилье воен'!#REF!</definedName>
    <definedName name="Z_38ED9026_01E9_4D1C_BB7E_E5D02529E229_.wvu.Cols" localSheetId="6" hidden="1">'Культ льготы опл жилья'!#REF!</definedName>
    <definedName name="Z_38ED9026_01E9_4D1C_BB7E_E5D02529E229_.wvu.Cols" localSheetId="7" hidden="1">'Обр дошк обр'!#REF!</definedName>
    <definedName name="Z_38ED9026_01E9_4D1C_BB7E_E5D02529E229_.wvu.Cols" localSheetId="10" hidden="1">'Обр комп.род.платы'!#REF!</definedName>
    <definedName name="Z_38ED9026_01E9_4D1C_BB7E_E5D02529E229_.wvu.Cols" localSheetId="9" hidden="1">'Обр льг соц поддерж'!#REF!</definedName>
    <definedName name="Z_38ED9026_01E9_4D1C_BB7E_E5D02529E229_.wvu.Cols" localSheetId="8" hidden="1">'Общеобр прогр'!#REF!</definedName>
    <definedName name="Z_38ED9026_01E9_4D1C_BB7E_E5D02529E229_.wvu.Cols" localSheetId="0" hidden="1">'Пос выравнивание'!#REF!</definedName>
    <definedName name="Z_38ED9026_01E9_4D1C_BB7E_E5D02529E229_.wvu.Cols" localSheetId="4" hidden="1">'Пос и ГО военкомат'!#REF!</definedName>
    <definedName name="Z_38ED9026_01E9_4D1C_BB7E_E5D02529E229_.wvu.Cols" localSheetId="1" hidden="1">'Пос сбалансир'!#REF!</definedName>
    <definedName name="Z_38ED9026_01E9_4D1C_BB7E_E5D02529E229_.wvu.Cols" localSheetId="18" hidden="1">'Соцзащита единовр пособ'!#REF!</definedName>
    <definedName name="Z_38ED9026_01E9_4D1C_BB7E_E5D02529E229_.wvu.Cols" localSheetId="14" hidden="1">'Соцзащита жил дет-сир под опек'!#REF!</definedName>
    <definedName name="Z_38ED9026_01E9_4D1C_BB7E_E5D02529E229_.wvu.Cols" localSheetId="17" hidden="1">'Соцзащита жил дет-сирот(обл)'!#REF!</definedName>
    <definedName name="Z_38ED9026_01E9_4D1C_BB7E_E5D02529E229_.wvu.Cols" localSheetId="16" hidden="1">'Соцзащита жил дет-сирот(Фед)'!#REF!</definedName>
    <definedName name="Z_38ED9026_01E9_4D1C_BB7E_E5D02529E229_.wvu.Cols" localSheetId="15" hidden="1">'Соцзащита опека и попечит'!#REF!</definedName>
    <definedName name="Z_38ED9026_01E9_4D1C_BB7E_E5D02529E229_.wvu.Cols" localSheetId="13" hidden="1">'Соцзащита сохран жил помещ'!#REF!</definedName>
    <definedName name="Z_38ED9026_01E9_4D1C_BB7E_E5D02529E229_.wvu.Cols" localSheetId="11" hidden="1">'СХ перепись'!#REF!</definedName>
    <definedName name="Z_38ED9026_01E9_4D1C_BB7E_E5D02529E229_.wvu.Cols" localSheetId="19" hidden="1">'Упр труда охрана тр '!#REF!</definedName>
    <definedName name="Z_41230088_3978_4BB4_AA2F_28452C232067_.wvu.Cols" localSheetId="10" hidden="1">'Обр комп.род.платы'!#REF!</definedName>
    <definedName name="Z_41230088_3978_4BB4_AA2F_28452C232067_.wvu.Cols" localSheetId="1" hidden="1">'Пос сбалансир'!#REF!</definedName>
    <definedName name="Z_41230088_3978_4BB4_AA2F_28452C232067_.wvu.Cols" localSheetId="18" hidden="1">'Соцзащита единовр пособ'!#REF!</definedName>
    <definedName name="Z_41230088_3978_4BB4_AA2F_28452C232067_.wvu.Cols" localSheetId="14" hidden="1">'Соцзащита жил дет-сир под опек'!#REF!</definedName>
    <definedName name="Z_41230088_3978_4BB4_AA2F_28452C232067_.wvu.Cols" localSheetId="17" hidden="1">'Соцзащита жил дет-сирот(обл)'!#REF!</definedName>
    <definedName name="Z_41230088_3978_4BB4_AA2F_28452C232067_.wvu.Cols" localSheetId="16" hidden="1">'Соцзащита жил дет-сирот(Фед)'!#REF!</definedName>
    <definedName name="Z_41230088_3978_4BB4_AA2F_28452C232067_.wvu.Cols" localSheetId="15" hidden="1">'Соцзащита опека и попечит'!#REF!</definedName>
    <definedName name="Z_96FD77D1_A308_43E0_A73C_0069FFF7B105_.wvu.Cols" localSheetId="3" hidden="1">'Адм комиссии'!#REF!,'Адм комиссии'!#REF!</definedName>
    <definedName name="Z_96FD77D1_A308_43E0_A73C_0069FFF7B105_.wvu.Cols" localSheetId="2" hidden="1">'Адм присяжные'!#REF!,'Адм присяжные'!#REF!</definedName>
    <definedName name="Z_96FD77D1_A308_43E0_A73C_0069FFF7B105_.wvu.Cols" localSheetId="5" hidden="1">'Ветеринария отлов'!#REF!,'Ветеринария отлов'!#REF!</definedName>
    <definedName name="Z_96FD77D1_A308_43E0_A73C_0069FFF7B105_.wvu.Cols" localSheetId="12" hidden="1">'Д стр жилье воен'!#REF!,'Д стр жилье воен'!#REF!</definedName>
    <definedName name="Z_96FD77D1_A308_43E0_A73C_0069FFF7B105_.wvu.Cols" localSheetId="6" hidden="1">'Культ льготы опл жилья'!#REF!,'Культ льготы опл жилья'!#REF!</definedName>
    <definedName name="Z_96FD77D1_A308_43E0_A73C_0069FFF7B105_.wvu.Cols" localSheetId="7" hidden="1">'Обр дошк обр'!#REF!,'Обр дошк обр'!#REF!</definedName>
    <definedName name="Z_96FD77D1_A308_43E0_A73C_0069FFF7B105_.wvu.Cols" localSheetId="10" hidden="1">'Обр комп.род.платы'!#REF!,'Обр комп.род.платы'!#REF!</definedName>
    <definedName name="Z_96FD77D1_A308_43E0_A73C_0069FFF7B105_.wvu.Cols" localSheetId="9" hidden="1">'Обр льг соц поддерж'!#REF!,'Обр льг соц поддерж'!#REF!</definedName>
    <definedName name="Z_96FD77D1_A308_43E0_A73C_0069FFF7B105_.wvu.Cols" localSheetId="8" hidden="1">'Общеобр прогр'!#REF!,'Общеобр прогр'!#REF!</definedName>
    <definedName name="Z_96FD77D1_A308_43E0_A73C_0069FFF7B105_.wvu.Cols" localSheetId="0" hidden="1">'Пос выравнивание'!#REF!,'Пос выравнивание'!#REF!</definedName>
    <definedName name="Z_96FD77D1_A308_43E0_A73C_0069FFF7B105_.wvu.Cols" localSheetId="4" hidden="1">'Пос и ГО военкомат'!#REF!,'Пос и ГО военкомат'!#REF!</definedName>
    <definedName name="Z_96FD77D1_A308_43E0_A73C_0069FFF7B105_.wvu.Cols" localSheetId="1" hidden="1">'Пос сбалансир'!#REF!,'Пос сбалансир'!#REF!</definedName>
    <definedName name="Z_96FD77D1_A308_43E0_A73C_0069FFF7B105_.wvu.Cols" localSheetId="18" hidden="1">'Соцзащита единовр пособ'!#REF!,'Соцзащита единовр пособ'!#REF!</definedName>
    <definedName name="Z_96FD77D1_A308_43E0_A73C_0069FFF7B105_.wvu.Cols" localSheetId="14" hidden="1">'Соцзащита жил дет-сир под опек'!#REF!,'Соцзащита жил дет-сир под опек'!#REF!</definedName>
    <definedName name="Z_96FD77D1_A308_43E0_A73C_0069FFF7B105_.wvu.Cols" localSheetId="17" hidden="1">'Соцзащита жил дет-сирот(обл)'!#REF!,'Соцзащита жил дет-сирот(обл)'!#REF!</definedName>
    <definedName name="Z_96FD77D1_A308_43E0_A73C_0069FFF7B105_.wvu.Cols" localSheetId="16" hidden="1">'Соцзащита жил дет-сирот(Фед)'!#REF!,'Соцзащита жил дет-сирот(Фед)'!#REF!</definedName>
    <definedName name="Z_96FD77D1_A308_43E0_A73C_0069FFF7B105_.wvu.Cols" localSheetId="15" hidden="1">'Соцзащита опека и попечит'!#REF!,'Соцзащита опека и попечит'!#REF!</definedName>
    <definedName name="Z_96FD77D1_A308_43E0_A73C_0069FFF7B105_.wvu.Cols" localSheetId="13" hidden="1">'Соцзащита сохран жил помещ'!#REF!,'Соцзащита сохран жил помещ'!#REF!</definedName>
    <definedName name="Z_96FD77D1_A308_43E0_A73C_0069FFF7B105_.wvu.Cols" localSheetId="11" hidden="1">'СХ перепись'!#REF!,'СХ перепись'!#REF!</definedName>
    <definedName name="Z_96FD77D1_A308_43E0_A73C_0069FFF7B105_.wvu.Cols" localSheetId="19" hidden="1">'Упр труда охрана тр '!#REF!,'Упр труда охрана тр '!#REF!</definedName>
    <definedName name="Z_E0E1935C_FFB3_4AFD_8EBB_C6B66E0BE653_.wvu.Cols" localSheetId="7" hidden="1">'Обр дошк обр'!#REF!</definedName>
    <definedName name="_xlnm.Print_Titles" localSheetId="1">'Пос сбалансир'!$B:$B</definedName>
  </definedNames>
  <calcPr calcId="144525"/>
  <customWorkbookViews>
    <customWorkbookView name="burshteyn - Личное представление" guid="{E0E1935C-FFB3-4AFD-8EBB-C6B66E0BE653}" mergeInterval="0" personalView="1" maximized="1" windowWidth="1276" windowHeight="768" tabRatio="925" activeSheetId="14"/>
    <customWorkbookView name="Lavrentyeva - Личное представление" guid="{5948D0A0-A58F-471C-B41B-D8A29535F399}" mergeInterval="0" personalView="1" maximized="1" windowWidth="1276" windowHeight="861" tabRatio="925" activeSheetId="4"/>
    <customWorkbookView name="Izotenkova - Личное представление" guid="{41230088-3978-4BB4-AA2F-28452C232067}" mergeInterval="0" personalView="1" maximized="1" windowWidth="1265" windowHeight="825" tabRatio="925" activeSheetId="3" showComments="commIndAndComment"/>
  </customWorkbookViews>
</workbook>
</file>

<file path=xl/calcChain.xml><?xml version="1.0" encoding="utf-8"?>
<calcChain xmlns="http://schemas.openxmlformats.org/spreadsheetml/2006/main">
  <c r="C7" i="40" l="1"/>
  <c r="D7" i="40"/>
  <c r="E7" i="40" s="1"/>
  <c r="B7" i="40"/>
  <c r="E43" i="40"/>
  <c r="E43" i="42"/>
  <c r="C7" i="42"/>
  <c r="D7" i="42"/>
  <c r="E7" i="42" s="1"/>
  <c r="B7" i="42"/>
  <c r="C7" i="49"/>
  <c r="D7" i="49" s="1"/>
  <c r="E7" i="49" s="1"/>
  <c r="B7" i="49"/>
  <c r="E41" i="49"/>
  <c r="E43" i="49" s="1"/>
  <c r="E43" i="41"/>
  <c r="C7" i="41"/>
  <c r="D7" i="41" s="1"/>
  <c r="E7" i="41" s="1"/>
  <c r="B7" i="41"/>
  <c r="C7" i="12"/>
  <c r="D7" i="12" s="1"/>
  <c r="E7" i="12" s="1"/>
  <c r="B7" i="12"/>
  <c r="C7" i="50"/>
  <c r="D7" i="50" s="1"/>
  <c r="E7" i="50" s="1"/>
  <c r="B7" i="50"/>
  <c r="C7" i="29"/>
  <c r="D7" i="29" s="1"/>
  <c r="E7" i="29" s="1"/>
  <c r="B7" i="29"/>
  <c r="C7" i="48"/>
  <c r="D7" i="48" s="1"/>
  <c r="E7" i="48" s="1"/>
  <c r="B7" i="48"/>
  <c r="B7" i="45"/>
  <c r="C7" i="45" s="1"/>
  <c r="D7" i="45" s="1"/>
  <c r="E7" i="45" s="1"/>
  <c r="B7" i="23"/>
  <c r="C7" i="23" s="1"/>
  <c r="D7" i="23" s="1"/>
  <c r="E7" i="23" s="1"/>
  <c r="C7" i="24"/>
  <c r="D7" i="24" s="1"/>
  <c r="E7" i="24" s="1"/>
  <c r="B7" i="24"/>
  <c r="B7" i="8"/>
  <c r="C7" i="8" s="1"/>
  <c r="D7" i="8" s="1"/>
  <c r="E7" i="8" s="1"/>
  <c r="C7" i="22"/>
  <c r="D7" i="22" s="1"/>
  <c r="E7" i="22" s="1"/>
  <c r="B7" i="22"/>
  <c r="B7" i="30"/>
  <c r="C7" i="30" s="1"/>
  <c r="D7" i="30" s="1"/>
  <c r="E7" i="30" s="1"/>
  <c r="C7" i="44"/>
  <c r="D7" i="44" s="1"/>
  <c r="E7" i="44" s="1"/>
  <c r="B7" i="44"/>
  <c r="B7" i="6"/>
  <c r="C7" i="6" s="1"/>
  <c r="D7" i="6" s="1"/>
  <c r="E7" i="6" s="1"/>
  <c r="C7" i="16"/>
  <c r="D7" i="16" s="1"/>
  <c r="E7" i="16" s="1"/>
  <c r="B7" i="16"/>
  <c r="B7" i="37"/>
  <c r="C7" i="37" s="1"/>
  <c r="D7" i="37" s="1"/>
  <c r="E7" i="37" s="1"/>
  <c r="E43" i="2"/>
  <c r="C7" i="2"/>
  <c r="D7" i="2" s="1"/>
  <c r="E7" i="2" s="1"/>
  <c r="B7" i="2"/>
  <c r="C7" i="1"/>
  <c r="D7" i="1" s="1"/>
  <c r="E7" i="1" s="1"/>
  <c r="B7" i="1"/>
  <c r="E43" i="1"/>
  <c r="C41" i="50" l="1"/>
  <c r="C43" i="50" s="1"/>
  <c r="O40" i="50"/>
  <c r="O39" i="50"/>
  <c r="O38" i="50"/>
  <c r="O36" i="50"/>
  <c r="O35" i="50"/>
  <c r="O34" i="50"/>
  <c r="O33" i="50"/>
  <c r="O32" i="50"/>
  <c r="O31" i="50"/>
  <c r="O30" i="50"/>
  <c r="O28" i="50"/>
  <c r="O27" i="50"/>
  <c r="O26" i="50"/>
  <c r="O24" i="50"/>
  <c r="O23" i="50"/>
  <c r="O22" i="50"/>
  <c r="O20" i="50"/>
  <c r="O19" i="50"/>
  <c r="O18" i="50"/>
  <c r="O16" i="50"/>
  <c r="O15" i="50"/>
  <c r="O14" i="50"/>
  <c r="O12" i="50"/>
  <c r="O11" i="50"/>
  <c r="O10" i="50"/>
  <c r="Q8" i="50"/>
  <c r="Q26" i="50" l="1"/>
  <c r="Q38" i="50"/>
  <c r="Q16" i="50"/>
  <c r="Q20" i="50"/>
  <c r="D41" i="50"/>
  <c r="D43" i="50" s="1"/>
  <c r="Q10" i="50"/>
  <c r="Q14" i="50"/>
  <c r="Q34" i="50"/>
  <c r="Q36" i="50"/>
  <c r="Q30" i="50"/>
  <c r="Q32" i="50"/>
  <c r="Q12" i="50"/>
  <c r="Q28" i="50"/>
  <c r="Q18" i="50"/>
  <c r="Q22" i="50"/>
  <c r="Q24" i="50"/>
  <c r="Q40" i="50"/>
  <c r="Q13" i="50"/>
  <c r="Q17" i="50"/>
  <c r="Q21" i="50"/>
  <c r="Q25" i="50"/>
  <c r="Q29" i="50"/>
  <c r="Q37" i="50"/>
  <c r="O9" i="50"/>
  <c r="Q11" i="50"/>
  <c r="O13" i="50"/>
  <c r="Q15" i="50"/>
  <c r="O17" i="50"/>
  <c r="Q19" i="50"/>
  <c r="O21" i="50"/>
  <c r="Q23" i="50"/>
  <c r="O25" i="50"/>
  <c r="Q27" i="50"/>
  <c r="O29" i="50"/>
  <c r="Q31" i="50"/>
  <c r="Q35" i="50"/>
  <c r="O37" i="50"/>
  <c r="Q39" i="50"/>
  <c r="Q9" i="50"/>
  <c r="Q33" i="50"/>
  <c r="O8" i="50"/>
  <c r="E41" i="50" l="1"/>
  <c r="E43" i="50" s="1"/>
  <c r="C41" i="49" l="1"/>
  <c r="C43" i="49" s="1"/>
  <c r="C41" i="48"/>
  <c r="C43" i="48" s="1"/>
  <c r="D41" i="48" l="1"/>
  <c r="D43" i="48" s="1"/>
  <c r="D41" i="49"/>
  <c r="D43" i="49" l="1"/>
  <c r="E41" i="48" l="1"/>
  <c r="E43" i="48" s="1"/>
  <c r="C41" i="45" l="1"/>
  <c r="C43" i="45" s="1"/>
  <c r="C41" i="44"/>
  <c r="C43" i="44" s="1"/>
  <c r="D41" i="45" l="1"/>
  <c r="D41" i="44"/>
  <c r="D43" i="44" l="1"/>
  <c r="D43" i="45"/>
  <c r="E41" i="45" l="1"/>
  <c r="E43" i="45" s="1"/>
  <c r="E41" i="44"/>
  <c r="E43" i="44" s="1"/>
  <c r="C41" i="37" l="1"/>
  <c r="C43" i="37" s="1"/>
  <c r="D41" i="37" l="1"/>
  <c r="D43" i="37" s="1"/>
  <c r="E41" i="37" l="1"/>
  <c r="E43" i="37" s="1"/>
  <c r="C41" i="40" l="1"/>
  <c r="C43" i="40" s="1"/>
  <c r="C41" i="23"/>
  <c r="C43" i="23" s="1"/>
  <c r="C41" i="24"/>
  <c r="C43" i="24" s="1"/>
  <c r="C41" i="8"/>
  <c r="C43" i="8" s="1"/>
  <c r="C41" i="22"/>
  <c r="C43" i="22" s="1"/>
  <c r="C41" i="30"/>
  <c r="C43" i="30" s="1"/>
  <c r="D41" i="30"/>
  <c r="C41" i="41"/>
  <c r="C43" i="41" s="1"/>
  <c r="C41" i="42"/>
  <c r="C43" i="42" s="1"/>
  <c r="Q8" i="12"/>
  <c r="O14" i="12"/>
  <c r="O20" i="12"/>
  <c r="Q23" i="12"/>
  <c r="O32" i="12"/>
  <c r="O33" i="12"/>
  <c r="O34" i="12"/>
  <c r="O35" i="12"/>
  <c r="O36" i="12"/>
  <c r="O40" i="12"/>
  <c r="C41" i="12"/>
  <c r="C43" i="12" s="1"/>
  <c r="C41" i="29"/>
  <c r="C43" i="29" s="1"/>
  <c r="C41" i="6"/>
  <c r="C43" i="6" s="1"/>
  <c r="C41" i="16"/>
  <c r="C43" i="16" s="1"/>
  <c r="C41" i="2"/>
  <c r="C43" i="2" s="1"/>
  <c r="C41" i="1"/>
  <c r="O38" i="12"/>
  <c r="O30" i="12"/>
  <c r="O24" i="12"/>
  <c r="O16" i="12"/>
  <c r="O12" i="12"/>
  <c r="O8" i="12"/>
  <c r="D41" i="6"/>
  <c r="O27" i="12"/>
  <c r="O19" i="12"/>
  <c r="O15" i="12"/>
  <c r="Q29" i="12"/>
  <c r="Q25" i="12"/>
  <c r="Q35" i="12"/>
  <c r="Q33" i="12"/>
  <c r="O37" i="12"/>
  <c r="O31" i="12"/>
  <c r="O29" i="12"/>
  <c r="O21" i="12"/>
  <c r="Q19" i="12"/>
  <c r="Q15" i="12"/>
  <c r="O13" i="12"/>
  <c r="D41" i="24" l="1"/>
  <c r="D43" i="24" s="1"/>
  <c r="D41" i="29"/>
  <c r="D43" i="29" s="1"/>
  <c r="O25" i="12"/>
  <c r="O9" i="12"/>
  <c r="Q9" i="12"/>
  <c r="O10" i="12"/>
  <c r="Q13" i="12"/>
  <c r="Q11" i="12"/>
  <c r="O11" i="12"/>
  <c r="Q31" i="12"/>
  <c r="O28" i="12"/>
  <c r="Q27" i="12"/>
  <c r="O39" i="12"/>
  <c r="Q39" i="12"/>
  <c r="Q37" i="12"/>
  <c r="O26" i="12"/>
  <c r="O23" i="12"/>
  <c r="O22" i="12"/>
  <c r="Q21" i="12"/>
  <c r="O18" i="12"/>
  <c r="O17" i="12"/>
  <c r="Q17" i="12"/>
  <c r="D41" i="12"/>
  <c r="D43" i="12" s="1"/>
  <c r="D43" i="30"/>
  <c r="D41" i="42"/>
  <c r="D41" i="22"/>
  <c r="D41" i="2"/>
  <c r="D41" i="1"/>
  <c r="D43" i="1" s="1"/>
  <c r="C43" i="1"/>
  <c r="D41" i="40"/>
  <c r="D41" i="41"/>
  <c r="D41" i="23"/>
  <c r="D41" i="8"/>
  <c r="Q40" i="12"/>
  <c r="Q38" i="12"/>
  <c r="Q28" i="12"/>
  <c r="Q26" i="12"/>
  <c r="Q24" i="12"/>
  <c r="Q22" i="12"/>
  <c r="Q20" i="12"/>
  <c r="Q18" i="12"/>
  <c r="Q36" i="12"/>
  <c r="Q34" i="12"/>
  <c r="Q32" i="12"/>
  <c r="Q30" i="12"/>
  <c r="Q16" i="12"/>
  <c r="Q14" i="12"/>
  <c r="Q12" i="12"/>
  <c r="Q10" i="12"/>
  <c r="D43" i="6"/>
  <c r="D43" i="40" l="1"/>
  <c r="D43" i="22"/>
  <c r="E41" i="40"/>
  <c r="D43" i="23"/>
  <c r="D45" i="2"/>
  <c r="D43" i="42"/>
  <c r="E41" i="30"/>
  <c r="E43" i="30" s="1"/>
  <c r="D43" i="2"/>
  <c r="E41" i="24"/>
  <c r="E43" i="24" s="1"/>
  <c r="D43" i="41"/>
  <c r="D43" i="8"/>
  <c r="E41" i="8"/>
  <c r="B14" i="51" l="1"/>
  <c r="B12" i="51"/>
  <c r="E43" i="8"/>
  <c r="E41" i="23"/>
  <c r="E43" i="23" s="1"/>
  <c r="E41" i="22"/>
  <c r="E41" i="12"/>
  <c r="E43" i="12" s="1"/>
  <c r="E41" i="29"/>
  <c r="E43" i="29" s="1"/>
  <c r="E41" i="42"/>
  <c r="E41" i="41"/>
  <c r="E41" i="6"/>
  <c r="E43" i="6" s="1"/>
  <c r="E43" i="22" l="1"/>
  <c r="D41" i="16"/>
  <c r="E41" i="2" l="1"/>
  <c r="D43" i="16"/>
  <c r="E41" i="16" l="1"/>
  <c r="E43" i="16" s="1"/>
  <c r="E41" i="1" l="1"/>
</calcChain>
</file>

<file path=xl/sharedStrings.xml><?xml version="1.0" encoding="utf-8"?>
<sst xmlns="http://schemas.openxmlformats.org/spreadsheetml/2006/main" count="953" uniqueCount="97">
  <si>
    <t>ВСЕГО</t>
  </si>
  <si>
    <t>г.Брянск</t>
  </si>
  <si>
    <t>г.Клинцы</t>
  </si>
  <si>
    <t>г.Новозыбков</t>
  </si>
  <si>
    <t>г.Сельцо</t>
  </si>
  <si>
    <t>г. Стародуб</t>
  </si>
  <si>
    <t>г. Фокино</t>
  </si>
  <si>
    <t>Брасовский р-н</t>
  </si>
  <si>
    <t>Брянский р-н</t>
  </si>
  <si>
    <t>Выгоничский р-н</t>
  </si>
  <si>
    <t>Гордеевский р-н</t>
  </si>
  <si>
    <t>Дубровский р-н</t>
  </si>
  <si>
    <t>Дятьковский р-н</t>
  </si>
  <si>
    <t>Жирятинский р-н</t>
  </si>
  <si>
    <t>Жуковский р-н</t>
  </si>
  <si>
    <t>Злынковский р-н</t>
  </si>
  <si>
    <t>Карачевский р-н</t>
  </si>
  <si>
    <t>Клетнянский р-н</t>
  </si>
  <si>
    <t>Климовский р-н</t>
  </si>
  <si>
    <t>Клинцовский р-н</t>
  </si>
  <si>
    <t>Комаричский р-н</t>
  </si>
  <si>
    <t>Красногорский р-н</t>
  </si>
  <si>
    <t>Мглинский р-н</t>
  </si>
  <si>
    <t>Навлинский р-н</t>
  </si>
  <si>
    <t>Новозыбковский р-н</t>
  </si>
  <si>
    <t>Погарский р-н</t>
  </si>
  <si>
    <t>Почепский р-н</t>
  </si>
  <si>
    <t>Рогнединский р-н</t>
  </si>
  <si>
    <t>Севский р-н</t>
  </si>
  <si>
    <t>Стародубский р-н</t>
  </si>
  <si>
    <t>Суземский р-н</t>
  </si>
  <si>
    <t>Суражский р-н</t>
  </si>
  <si>
    <t>Трубчевский р-н</t>
  </si>
  <si>
    <t>Унечский р-н</t>
  </si>
  <si>
    <t>ИТОГО</t>
  </si>
  <si>
    <t>Нераспределено</t>
  </si>
  <si>
    <t>530</t>
  </si>
  <si>
    <t>0113</t>
  </si>
  <si>
    <t>1003</t>
  </si>
  <si>
    <t>0412</t>
  </si>
  <si>
    <t>0709</t>
  </si>
  <si>
    <t>0203</t>
  </si>
  <si>
    <t>0804</t>
  </si>
  <si>
    <t>0702</t>
  </si>
  <si>
    <t>1004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</si>
  <si>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</si>
  <si>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0701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</si>
  <si>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</si>
  <si>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</si>
  <si>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0105</t>
  </si>
  <si>
    <t>Субвенции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 правонарушений несовершеннолетних,  организации  деятельности  административных комиссий и определения перечня должностных лиц  органов местного самоуправления, уполномоченных составлять протоколы об административных правонарушениях</t>
  </si>
  <si>
    <t>Обеспечение сохранности жилых помещений, закрепленных за детьми-сиротами и детьми, оставшимися без попечения родителей</t>
  </si>
  <si>
    <t>0405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</si>
  <si>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</si>
  <si>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18 2 13 15840</t>
  </si>
  <si>
    <t>18 2 13 15860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</si>
  <si>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</si>
  <si>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03 0 12 51200</t>
  </si>
  <si>
    <t>02 0 21 12020</t>
  </si>
  <si>
    <t>03 0 32 51180</t>
  </si>
  <si>
    <t>Субвенции бюджетам муниципальных образований на осуществление отдельных государственных полномочий Российской Федерации по первичному воинскому учету на территориях, где отсутствуют военные комиссариаты</t>
  </si>
  <si>
    <t>17 А А3 12510</t>
  </si>
  <si>
    <t>15 0 13 14210</t>
  </si>
  <si>
    <t>16 0 12 14710</t>
  </si>
  <si>
    <t>16 0 12 14700</t>
  </si>
  <si>
    <t>16 0 15 14770</t>
  </si>
  <si>
    <t>16 0 12 14780</t>
  </si>
  <si>
    <t>Проведение Всероссийской сельскохозяйственной переписи в 2016 году</t>
  </si>
  <si>
    <t>17 5 51 53910</t>
  </si>
  <si>
    <t>Обеспечение жильем граждан, уволенных с военной службы (службы), и приравненных к ним лиц</t>
  </si>
  <si>
    <t>19 0 11 54850</t>
  </si>
  <si>
    <t>21 0 31 16710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</si>
  <si>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</si>
  <si>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</si>
  <si>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21 0 31 50820</t>
  </si>
  <si>
    <t>21 0 31 R0820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</si>
  <si>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бюджета субъекта Российской Федерации</t>
  </si>
  <si>
    <t>21 0 32 52600</t>
  </si>
  <si>
    <t>Выплата единовременного пособия при всех формах устройства детей, лишенных родительского попечения, в семью</t>
  </si>
  <si>
    <t>32 1 31 17900</t>
  </si>
  <si>
    <t>21 0 31 16700</t>
  </si>
  <si>
    <t>Первоначальный план на 2016</t>
  </si>
  <si>
    <t>Уточненный план на 2016</t>
  </si>
  <si>
    <t>Факт за 2016</t>
  </si>
  <si>
    <t>Субвенции бюджетам муниципальных районов на осуществление отдельных полномочий органов государственной власти Брянской области по расчету и предоставлению дотаций поселениям на выравнивание бюджетной обеспеченности за счет средств областного бюджета</t>
  </si>
  <si>
    <t xml:space="preserve">Субвенции бюджетам муниципальных районов на поддержку мер по обеспечению сбалансированности бюджетов поселений </t>
  </si>
  <si>
    <t>Субвенции бюджетам муниципальных образований на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</si>
  <si>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Субвенции бюджетам муниципальных районов (городских округов) на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</si>
  <si>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 xml:space="preserve">Субвенции бюджетам муниципальных районов (городских округов) на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 </t>
  </si>
  <si>
    <t xml:space="preserve">Субвенции бюджетам муниципальных районов (городских округов) на предоставление мер социальной поддержки работникам  образовательных организаций,  работающим в сельских населенных пунктах и поселках городского типа на территории Брянской области </t>
  </si>
  <si>
    <t>Субвенции бюджетам муниципальных районов и городских округов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</si>
  <si>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0113</t>
  </si>
  <si>
    <t>рублей</t>
  </si>
  <si>
    <t>РзПр</t>
  </si>
  <si>
    <t>ГРБС</t>
  </si>
  <si>
    <t>ЦСР</t>
  </si>
  <si>
    <t>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</si>
</sst>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р_._-;\-* #,##0_р_._-;_-* &quot;-&quot;_р_._-;_-@_-"/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#,##0.00_ ;[Red]\-#,##0.00\ "/>
    <numFmt numFmtId="167" formatCode="#,##0.000_ ;[Red]\-#,##0.000\ "/>
    <numFmt numFmtId="168" formatCode="#,##0.00;[Red]#,##0.00"/>
    <numFmt numFmtId="169" formatCode="0.0000"/>
    <numFmt numFmtId="170" formatCode="0.00000"/>
    <numFmt numFmtId="171" formatCode="_-* #,##0.0_р_._-;\-* #,##0.0_р_._-;_-* &quot;-&quot;??_р_._-;_-@_-"/>
    <numFmt numFmtId="172" formatCode="#,##0.0"/>
    <numFmt numFmtId="173" formatCode="_(* #,##0.0_);_(* \(#,##0.0\);_(* &quot;-&quot;??_);_(@_)"/>
    <numFmt numFmtId="174" formatCode="#,##0.000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Courier New"/>
      <family val="3"/>
      <charset val="204"/>
    </font>
    <font>
      <b/>
      <sz val="14"/>
      <name val="Times New Roman Cyr"/>
      <charset val="204"/>
    </font>
    <font>
      <sz val="11"/>
      <name val="Times New Roman Cyr"/>
      <charset val="204"/>
    </font>
    <font>
      <b/>
      <sz val="10"/>
      <color indexed="12"/>
      <name val="Times New Roman Cyr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color indexed="10"/>
      <name val="Times New Roman CYR"/>
      <charset val="204"/>
    </font>
    <font>
      <b/>
      <sz val="11"/>
      <color indexed="10"/>
      <name val="Times New Roman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9">
    <xf numFmtId="0" fontId="0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14" applyNumberFormat="0" applyAlignment="0" applyProtection="0"/>
    <xf numFmtId="168" fontId="3" fillId="2" borderId="1">
      <alignment horizontal="right" vertical="center"/>
    </xf>
    <xf numFmtId="0" fontId="20" fillId="29" borderId="15" applyNumberFormat="0" applyAlignment="0" applyProtection="0"/>
    <xf numFmtId="0" fontId="21" fillId="29" borderId="14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30" borderId="20" applyNumberFormat="0" applyAlignment="0" applyProtection="0"/>
    <xf numFmtId="0" fontId="27" fillId="0" borderId="0" applyNumberFormat="0" applyFill="0" applyBorder="0" applyAlignment="0" applyProtection="0"/>
    <xf numFmtId="0" fontId="28" fillId="31" borderId="0" applyNumberFormat="0" applyBorder="0" applyAlignment="0" applyProtection="0"/>
    <xf numFmtId="0" fontId="17" fillId="0" borderId="0"/>
    <xf numFmtId="166" fontId="4" fillId="0" borderId="0">
      <alignment horizontal="right" vertical="center"/>
    </xf>
    <xf numFmtId="0" fontId="29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33" borderId="21" applyNumberFormat="0" applyFont="0" applyAlignment="0" applyProtection="0"/>
    <xf numFmtId="0" fontId="31" fillId="0" borderId="22" applyNumberFormat="0" applyFill="0" applyAlignment="0" applyProtection="0"/>
    <xf numFmtId="0" fontId="3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3" fillId="34" borderId="0" applyNumberFormat="0" applyBorder="0" applyAlignment="0" applyProtection="0"/>
    <xf numFmtId="0" fontId="35" fillId="36" borderId="0"/>
    <xf numFmtId="0" fontId="1" fillId="0" borderId="0"/>
  </cellStyleXfs>
  <cellXfs count="76">
    <xf numFmtId="0" fontId="0" fillId="0" borderId="0" xfId="0"/>
    <xf numFmtId="0" fontId="5" fillId="0" borderId="0" xfId="0" applyFont="1" applyBorder="1" applyAlignment="1">
      <alignment horizontal="left"/>
    </xf>
    <xf numFmtId="0" fontId="0" fillId="0" borderId="0" xfId="0" applyFill="1"/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5" fontId="0" fillId="0" borderId="0" xfId="0" applyNumberFormat="1"/>
    <xf numFmtId="0" fontId="10" fillId="0" borderId="1" xfId="0" applyFont="1" applyFill="1" applyBorder="1"/>
    <xf numFmtId="165" fontId="10" fillId="0" borderId="1" xfId="0" applyNumberFormat="1" applyFont="1" applyFill="1" applyBorder="1"/>
    <xf numFmtId="0" fontId="10" fillId="0" borderId="2" xfId="0" applyFont="1" applyFill="1" applyBorder="1"/>
    <xf numFmtId="0" fontId="11" fillId="0" borderId="0" xfId="0" applyFont="1" applyFill="1" applyBorder="1"/>
    <xf numFmtId="164" fontId="0" fillId="0" borderId="0" xfId="0" applyNumberFormat="1"/>
    <xf numFmtId="0" fontId="13" fillId="0" borderId="0" xfId="0" applyFont="1" applyBorder="1"/>
    <xf numFmtId="167" fontId="12" fillId="0" borderId="12" xfId="45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" fontId="10" fillId="0" borderId="1" xfId="0" applyNumberFormat="1" applyFont="1" applyFill="1" applyBorder="1"/>
    <xf numFmtId="166" fontId="0" fillId="0" borderId="0" xfId="0" applyNumberFormat="1"/>
    <xf numFmtId="4" fontId="0" fillId="0" borderId="0" xfId="0" applyNumberFormat="1"/>
    <xf numFmtId="165" fontId="0" fillId="0" borderId="0" xfId="0" applyNumberFormat="1" applyFill="1"/>
    <xf numFmtId="166" fontId="10" fillId="0" borderId="1" xfId="0" applyNumberFormat="1" applyFont="1" applyFill="1" applyBorder="1"/>
    <xf numFmtId="169" fontId="0" fillId="0" borderId="0" xfId="0" applyNumberFormat="1"/>
    <xf numFmtId="167" fontId="0" fillId="0" borderId="0" xfId="0" applyNumberFormat="1" applyFill="1"/>
    <xf numFmtId="164" fontId="0" fillId="0" borderId="0" xfId="0" applyNumberFormat="1" applyFill="1"/>
    <xf numFmtId="2" fontId="0" fillId="0" borderId="0" xfId="0" applyNumberFormat="1"/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6" fontId="12" fillId="0" borderId="12" xfId="45" applyNumberFormat="1" applyFont="1" applyFill="1" applyBorder="1" applyAlignment="1">
      <alignment horizontal="right"/>
    </xf>
    <xf numFmtId="170" fontId="0" fillId="0" borderId="0" xfId="0" applyNumberFormat="1"/>
    <xf numFmtId="166" fontId="12" fillId="0" borderId="13" xfId="45" applyNumberFormat="1" applyFont="1" applyFill="1" applyBorder="1" applyAlignment="1">
      <alignment horizontal="right"/>
    </xf>
    <xf numFmtId="2" fontId="10" fillId="0" borderId="1" xfId="0" applyNumberFormat="1" applyFont="1" applyFill="1" applyBorder="1"/>
    <xf numFmtId="0" fontId="13" fillId="0" borderId="0" xfId="0" applyFont="1"/>
    <xf numFmtId="4" fontId="0" fillId="0" borderId="0" xfId="0" applyNumberFormat="1" applyFill="1"/>
    <xf numFmtId="4" fontId="16" fillId="0" borderId="0" xfId="0" applyNumberFormat="1" applyFont="1" applyFill="1"/>
    <xf numFmtId="3" fontId="34" fillId="0" borderId="23" xfId="0" applyNumberFormat="1" applyFont="1" applyFill="1" applyBorder="1" applyAlignment="1">
      <alignment horizontal="right" vertical="center" wrapText="1"/>
    </xf>
    <xf numFmtId="166" fontId="0" fillId="0" borderId="0" xfId="0" applyNumberFormat="1" applyFill="1"/>
    <xf numFmtId="0" fontId="0" fillId="0" borderId="0" xfId="0"/>
    <xf numFmtId="0" fontId="0" fillId="0" borderId="0" xfId="0" applyFill="1"/>
    <xf numFmtId="164" fontId="12" fillId="0" borderId="10" xfId="45" applyNumberFormat="1" applyFont="1" applyFill="1" applyBorder="1" applyAlignment="1">
      <alignment horizontal="right"/>
    </xf>
    <xf numFmtId="172" fontId="34" fillId="0" borderId="23" xfId="0" applyNumberFormat="1" applyFont="1" applyFill="1" applyBorder="1" applyAlignment="1">
      <alignment horizontal="right" vertical="center" wrapText="1"/>
    </xf>
    <xf numFmtId="0" fontId="0" fillId="0" borderId="0" xfId="0"/>
    <xf numFmtId="172" fontId="10" fillId="0" borderId="1" xfId="0" applyNumberFormat="1" applyFont="1" applyFill="1" applyBorder="1"/>
    <xf numFmtId="174" fontId="0" fillId="0" borderId="0" xfId="0" applyNumberFormat="1"/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73" fontId="10" fillId="0" borderId="9" xfId="44" applyNumberFormat="1" applyFont="1" applyFill="1" applyBorder="1"/>
    <xf numFmtId="0" fontId="10" fillId="35" borderId="10" xfId="0" applyFont="1" applyFill="1" applyBorder="1"/>
    <xf numFmtId="171" fontId="36" fillId="35" borderId="10" xfId="44" applyNumberFormat="1" applyFont="1" applyFill="1" applyBorder="1" applyAlignment="1">
      <alignment horizontal="right"/>
    </xf>
    <xf numFmtId="165" fontId="36" fillId="35" borderId="11" xfId="45" applyNumberFormat="1" applyFont="1" applyFill="1" applyBorder="1" applyAlignment="1">
      <alignment horizontal="right"/>
    </xf>
    <xf numFmtId="166" fontId="36" fillId="35" borderId="10" xfId="45" applyNumberFormat="1" applyFont="1" applyFill="1" applyBorder="1" applyAlignment="1">
      <alignment horizontal="right"/>
    </xf>
    <xf numFmtId="0" fontId="14" fillId="35" borderId="10" xfId="0" applyFont="1" applyFill="1" applyBorder="1"/>
    <xf numFmtId="165" fontId="36" fillId="35" borderId="10" xfId="45" applyNumberFormat="1" applyFont="1" applyFill="1" applyBorder="1" applyAlignment="1">
      <alignment horizontal="right"/>
    </xf>
    <xf numFmtId="165" fontId="15" fillId="35" borderId="10" xfId="45" applyNumberFormat="1" applyFont="1" applyFill="1" applyBorder="1" applyAlignment="1">
      <alignment horizontal="right"/>
    </xf>
    <xf numFmtId="165" fontId="6" fillId="35" borderId="10" xfId="45" applyNumberFormat="1" applyFont="1" applyFill="1" applyBorder="1" applyAlignment="1">
      <alignment horizontal="right"/>
    </xf>
    <xf numFmtId="166" fontId="6" fillId="35" borderId="11" xfId="45" applyNumberFormat="1" applyFont="1" applyFill="1" applyBorder="1" applyAlignment="1">
      <alignment horizontal="right"/>
    </xf>
    <xf numFmtId="165" fontId="14" fillId="35" borderId="10" xfId="45" applyNumberFormat="1" applyFont="1" applyFill="1" applyBorder="1" applyAlignment="1">
      <alignment horizontal="right"/>
    </xf>
    <xf numFmtId="166" fontId="6" fillId="35" borderId="10" xfId="45" applyNumberFormat="1" applyFont="1" applyFill="1" applyBorder="1" applyAlignment="1">
      <alignment horizontal="right"/>
    </xf>
    <xf numFmtId="0" fontId="9" fillId="35" borderId="8" xfId="0" applyFont="1" applyFill="1" applyBorder="1" applyAlignment="1">
      <alignment horizontal="center"/>
    </xf>
    <xf numFmtId="0" fontId="9" fillId="35" borderId="6" xfId="0" applyFont="1" applyFill="1" applyBorder="1" applyAlignment="1">
      <alignment horizontal="center"/>
    </xf>
    <xf numFmtId="164" fontId="14" fillId="35" borderId="10" xfId="45" applyNumberFormat="1" applyFont="1" applyFill="1" applyBorder="1" applyAlignment="1">
      <alignment horizontal="right"/>
    </xf>
    <xf numFmtId="165" fontId="12" fillId="0" borderId="12" xfId="45" applyNumberFormat="1" applyFont="1" applyFill="1" applyBorder="1" applyAlignment="1">
      <alignment horizontal="right"/>
    </xf>
    <xf numFmtId="166" fontId="14" fillId="35" borderId="10" xfId="45" applyNumberFormat="1" applyFont="1" applyFill="1" applyBorder="1" applyAlignment="1">
      <alignment horizontal="right"/>
    </xf>
    <xf numFmtId="172" fontId="10" fillId="0" borderId="9" xfId="44" applyNumberFormat="1" applyFont="1" applyFill="1" applyBorder="1"/>
    <xf numFmtId="172" fontId="10" fillId="0" borderId="4" xfId="0" applyNumberFormat="1" applyFont="1" applyFill="1" applyBorder="1"/>
    <xf numFmtId="173" fontId="15" fillId="35" borderId="10" xfId="45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4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ертикальный итог" xfId="26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2 2" xfId="47"/>
    <cellStyle name="Обычный 3" xfId="48"/>
    <cellStyle name="Основной стиль" xfId="38"/>
    <cellStyle name="Плохой" xfId="39" builtinId="27" customBuiltin="1"/>
    <cellStyle name="Пояснение" xfId="40" builtinId="53" customBuiltin="1"/>
    <cellStyle name="Примечание 2" xfId="41"/>
    <cellStyle name="Связанная ячейка" xfId="42" builtinId="24" customBuiltin="1"/>
    <cellStyle name="Текст предупреждения" xfId="43" builtinId="11" customBuiltin="1"/>
    <cellStyle name="Финансовый" xfId="44" builtinId="3"/>
    <cellStyle name="Финансовый [0]" xfId="45" builtinId="6"/>
    <cellStyle name="Хороший" xfId="46" builtinId="26" customBuiltin="1"/>
  </cellStyles>
  <dxfs count="0"/>
  <tableStyles count="0" defaultTableStyle="TableStyleMedium2" defaultPivotStyle="PivotStyleLight16"/>
  <colors>
    <mruColors>
      <color rgb="FFCCECFF"/>
      <color rgb="FFB1E9DE"/>
      <color rgb="FFFFFF99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E65"/>
  <sheetViews>
    <sheetView tabSelected="1" zoomScale="85" zoomScaleNormal="85" workbookViewId="0">
      <pane xSplit="2" ySplit="8" topLeftCell="C9" activePane="bottomRight" state="frozen"/>
      <selection activeCell="A30" sqref="A30:XFD30"/>
      <selection pane="topRight" activeCell="A30" sqref="A30:XFD30"/>
      <selection pane="bottomLeft" activeCell="A30" sqref="A30:XFD30"/>
      <selection pane="bottomRight" activeCell="E16" sqref="E16"/>
    </sheetView>
  </sheetViews>
  <sheetFormatPr defaultRowHeight="12.75" x14ac:dyDescent="0.2"/>
  <cols>
    <col min="1" max="1" width="6.140625" customWidth="1"/>
    <col min="2" max="2" width="20.85546875" customWidth="1"/>
    <col min="3" max="3" width="16.42578125" customWidth="1"/>
    <col min="4" max="4" width="15.5703125" customWidth="1"/>
    <col min="5" max="5" width="16" customWidth="1"/>
  </cols>
  <sheetData>
    <row r="1" spans="1:5" s="43" customFormat="1" ht="79.5" customHeight="1" x14ac:dyDescent="0.2">
      <c r="A1" s="75" t="s">
        <v>84</v>
      </c>
      <c r="B1" s="75"/>
      <c r="C1" s="75"/>
      <c r="D1" s="75"/>
      <c r="E1" s="75"/>
    </row>
    <row r="2" spans="1:5" ht="14.25" customHeight="1" thickBot="1" x14ac:dyDescent="0.35">
      <c r="B2" s="1"/>
      <c r="E2" s="68" t="s">
        <v>92</v>
      </c>
    </row>
    <row r="3" spans="1:5" ht="15" customHeight="1" thickTop="1" x14ac:dyDescent="0.25">
      <c r="A3" s="71" t="s">
        <v>93</v>
      </c>
      <c r="B3" s="47">
        <v>1403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3">
        <v>818</v>
      </c>
      <c r="C4" s="73"/>
      <c r="D4" s="73"/>
      <c r="E4" s="73"/>
    </row>
    <row r="5" spans="1:5" ht="13.5" customHeight="1" x14ac:dyDescent="0.2">
      <c r="A5" s="70" t="s">
        <v>95</v>
      </c>
      <c r="B5" s="3" t="s">
        <v>54</v>
      </c>
      <c r="C5" s="73"/>
      <c r="D5" s="73"/>
      <c r="E5" s="73"/>
    </row>
    <row r="6" spans="1:5" ht="15.75" thickBot="1" x14ac:dyDescent="0.3">
      <c r="A6" s="4" t="s">
        <v>96</v>
      </c>
      <c r="B6" s="46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5">
        <f>A7+1</f>
        <v>2</v>
      </c>
      <c r="C7" s="5">
        <f t="shared" ref="C7:E7" si="0">B7+1</f>
        <v>3</v>
      </c>
      <c r="D7" s="5">
        <f t="shared" si="0"/>
        <v>4</v>
      </c>
      <c r="E7" s="5">
        <f t="shared" si="0"/>
        <v>5</v>
      </c>
    </row>
    <row r="8" spans="1:5" ht="15.75" thickTop="1" x14ac:dyDescent="0.25">
      <c r="A8" s="7">
        <v>1</v>
      </c>
      <c r="B8" s="7" t="s">
        <v>1</v>
      </c>
      <c r="C8" s="48">
        <v>0</v>
      </c>
      <c r="D8" s="8">
        <v>0</v>
      </c>
      <c r="E8" s="8">
        <v>0</v>
      </c>
    </row>
    <row r="9" spans="1:5" ht="14.25" customHeight="1" x14ac:dyDescent="0.25">
      <c r="A9" s="7">
        <v>2</v>
      </c>
      <c r="B9" s="7" t="s">
        <v>2</v>
      </c>
      <c r="C9" s="48">
        <v>0</v>
      </c>
      <c r="D9" s="8">
        <v>0</v>
      </c>
      <c r="E9" s="8">
        <v>0</v>
      </c>
    </row>
    <row r="10" spans="1:5" ht="15" x14ac:dyDescent="0.25">
      <c r="A10" s="7">
        <v>3</v>
      </c>
      <c r="B10" s="7" t="s">
        <v>3</v>
      </c>
      <c r="C10" s="48">
        <v>0</v>
      </c>
      <c r="D10" s="8">
        <v>0</v>
      </c>
      <c r="E10" s="8">
        <v>0</v>
      </c>
    </row>
    <row r="11" spans="1:5" ht="15" x14ac:dyDescent="0.25">
      <c r="A11" s="7">
        <v>4</v>
      </c>
      <c r="B11" s="7" t="s">
        <v>4</v>
      </c>
      <c r="C11" s="48">
        <v>0</v>
      </c>
      <c r="D11" s="8">
        <v>0</v>
      </c>
      <c r="E11" s="8">
        <v>0</v>
      </c>
    </row>
    <row r="12" spans="1:5" ht="15" x14ac:dyDescent="0.25">
      <c r="A12" s="7">
        <v>5</v>
      </c>
      <c r="B12" s="7" t="s">
        <v>5</v>
      </c>
      <c r="C12" s="48">
        <v>0</v>
      </c>
      <c r="D12" s="8">
        <v>0</v>
      </c>
      <c r="E12" s="8">
        <v>0</v>
      </c>
    </row>
    <row r="13" spans="1:5" ht="15" x14ac:dyDescent="0.25">
      <c r="A13" s="7">
        <v>6</v>
      </c>
      <c r="B13" s="7" t="s">
        <v>6</v>
      </c>
      <c r="C13" s="48">
        <v>0</v>
      </c>
      <c r="D13" s="8">
        <v>0</v>
      </c>
      <c r="E13" s="8">
        <v>0</v>
      </c>
    </row>
    <row r="14" spans="1:5" ht="15" x14ac:dyDescent="0.25">
      <c r="A14" s="7">
        <v>7</v>
      </c>
      <c r="B14" s="7" t="s">
        <v>7</v>
      </c>
      <c r="C14" s="48">
        <v>6233000</v>
      </c>
      <c r="D14" s="48">
        <v>6233000</v>
      </c>
      <c r="E14" s="8">
        <v>6233000</v>
      </c>
    </row>
    <row r="15" spans="1:5" ht="15" x14ac:dyDescent="0.25">
      <c r="A15" s="7">
        <v>8</v>
      </c>
      <c r="B15" s="7" t="s">
        <v>8</v>
      </c>
      <c r="C15" s="48">
        <v>17763000</v>
      </c>
      <c r="D15" s="48">
        <v>17763000</v>
      </c>
      <c r="E15" s="8">
        <v>17763000</v>
      </c>
    </row>
    <row r="16" spans="1:5" ht="15" x14ac:dyDescent="0.25">
      <c r="A16" s="7">
        <v>9</v>
      </c>
      <c r="B16" s="7" t="s">
        <v>9</v>
      </c>
      <c r="C16" s="48">
        <v>6162000</v>
      </c>
      <c r="D16" s="48">
        <v>6162000</v>
      </c>
      <c r="E16" s="8">
        <v>6162000</v>
      </c>
    </row>
    <row r="17" spans="1:5" ht="15" x14ac:dyDescent="0.25">
      <c r="A17" s="7">
        <v>10</v>
      </c>
      <c r="B17" s="7" t="s">
        <v>10</v>
      </c>
      <c r="C17" s="48">
        <v>3377000</v>
      </c>
      <c r="D17" s="48">
        <v>3377000</v>
      </c>
      <c r="E17" s="8">
        <v>3377000</v>
      </c>
    </row>
    <row r="18" spans="1:5" ht="15" x14ac:dyDescent="0.25">
      <c r="A18" s="7">
        <v>11</v>
      </c>
      <c r="B18" s="7" t="s">
        <v>11</v>
      </c>
      <c r="C18" s="48">
        <v>5654000</v>
      </c>
      <c r="D18" s="48">
        <v>5654000</v>
      </c>
      <c r="E18" s="8">
        <v>5654000</v>
      </c>
    </row>
    <row r="19" spans="1:5" ht="15" x14ac:dyDescent="0.25">
      <c r="A19" s="7">
        <v>12</v>
      </c>
      <c r="B19" s="7" t="s">
        <v>12</v>
      </c>
      <c r="C19" s="48">
        <v>18946000</v>
      </c>
      <c r="D19" s="48">
        <v>18946000</v>
      </c>
      <c r="E19" s="8">
        <v>18946000</v>
      </c>
    </row>
    <row r="20" spans="1:5" ht="15" x14ac:dyDescent="0.25">
      <c r="A20" s="7">
        <v>13</v>
      </c>
      <c r="B20" s="7" t="s">
        <v>13</v>
      </c>
      <c r="C20" s="48">
        <v>2188000</v>
      </c>
      <c r="D20" s="48">
        <v>2188000</v>
      </c>
      <c r="E20" s="8">
        <v>2188000</v>
      </c>
    </row>
    <row r="21" spans="1:5" ht="15" x14ac:dyDescent="0.25">
      <c r="A21" s="7">
        <v>14</v>
      </c>
      <c r="B21" s="7" t="s">
        <v>14</v>
      </c>
      <c r="C21" s="48">
        <v>10838000</v>
      </c>
      <c r="D21" s="48">
        <v>10838000</v>
      </c>
      <c r="E21" s="8">
        <v>10838000</v>
      </c>
    </row>
    <row r="22" spans="1:5" ht="15" x14ac:dyDescent="0.25">
      <c r="A22" s="7">
        <v>15</v>
      </c>
      <c r="B22" s="7" t="s">
        <v>15</v>
      </c>
      <c r="C22" s="48">
        <v>3748000</v>
      </c>
      <c r="D22" s="48">
        <v>3748000</v>
      </c>
      <c r="E22" s="8">
        <v>3748000</v>
      </c>
    </row>
    <row r="23" spans="1:5" ht="15" x14ac:dyDescent="0.25">
      <c r="A23" s="7">
        <v>16</v>
      </c>
      <c r="B23" s="7" t="s">
        <v>16</v>
      </c>
      <c r="C23" s="48">
        <v>10485000</v>
      </c>
      <c r="D23" s="48">
        <v>10485000</v>
      </c>
      <c r="E23" s="8">
        <v>10485000</v>
      </c>
    </row>
    <row r="24" spans="1:5" ht="15" x14ac:dyDescent="0.25">
      <c r="A24" s="7">
        <v>17</v>
      </c>
      <c r="B24" s="7" t="s">
        <v>17</v>
      </c>
      <c r="C24" s="48">
        <v>5886000</v>
      </c>
      <c r="D24" s="48">
        <v>5886000</v>
      </c>
      <c r="E24" s="8">
        <v>5886000</v>
      </c>
    </row>
    <row r="25" spans="1:5" ht="15" x14ac:dyDescent="0.25">
      <c r="A25" s="7">
        <v>18</v>
      </c>
      <c r="B25" s="7" t="s">
        <v>18</v>
      </c>
      <c r="C25" s="48">
        <v>8553000</v>
      </c>
      <c r="D25" s="48">
        <v>8553000</v>
      </c>
      <c r="E25" s="8">
        <v>8553000</v>
      </c>
    </row>
    <row r="26" spans="1:5" ht="15" x14ac:dyDescent="0.25">
      <c r="A26" s="7">
        <v>19</v>
      </c>
      <c r="B26" s="7" t="s">
        <v>19</v>
      </c>
      <c r="C26" s="48">
        <v>5698000</v>
      </c>
      <c r="D26" s="48">
        <v>5698000</v>
      </c>
      <c r="E26" s="8">
        <v>5698000</v>
      </c>
    </row>
    <row r="27" spans="1:5" ht="15" x14ac:dyDescent="0.25">
      <c r="A27" s="7">
        <v>20</v>
      </c>
      <c r="B27" s="7" t="s">
        <v>20</v>
      </c>
      <c r="C27" s="48">
        <v>5333000</v>
      </c>
      <c r="D27" s="48">
        <v>5333000</v>
      </c>
      <c r="E27" s="8">
        <v>5333000</v>
      </c>
    </row>
    <row r="28" spans="1:5" ht="15" x14ac:dyDescent="0.25">
      <c r="A28" s="7">
        <v>21</v>
      </c>
      <c r="B28" s="7" t="s">
        <v>21</v>
      </c>
      <c r="C28" s="48">
        <v>3830000</v>
      </c>
      <c r="D28" s="48">
        <v>3830000</v>
      </c>
      <c r="E28" s="8">
        <v>3830000</v>
      </c>
    </row>
    <row r="29" spans="1:5" ht="15" x14ac:dyDescent="0.25">
      <c r="A29" s="7">
        <v>22</v>
      </c>
      <c r="B29" s="7" t="s">
        <v>22</v>
      </c>
      <c r="C29" s="48">
        <v>5647000</v>
      </c>
      <c r="D29" s="48">
        <v>5647000</v>
      </c>
      <c r="E29" s="8">
        <v>5647000</v>
      </c>
    </row>
    <row r="30" spans="1:5" ht="15" x14ac:dyDescent="0.25">
      <c r="A30" s="7">
        <v>23</v>
      </c>
      <c r="B30" s="7" t="s">
        <v>23</v>
      </c>
      <c r="C30" s="48">
        <v>8469000</v>
      </c>
      <c r="D30" s="48">
        <v>8469000</v>
      </c>
      <c r="E30" s="8">
        <v>8469000</v>
      </c>
    </row>
    <row r="31" spans="1:5" ht="15" x14ac:dyDescent="0.25">
      <c r="A31" s="7">
        <v>24</v>
      </c>
      <c r="B31" s="7" t="s">
        <v>24</v>
      </c>
      <c r="C31" s="48">
        <v>3509000</v>
      </c>
      <c r="D31" s="48">
        <v>3509000</v>
      </c>
      <c r="E31" s="8">
        <v>3509000</v>
      </c>
    </row>
    <row r="32" spans="1:5" ht="15" x14ac:dyDescent="0.25">
      <c r="A32" s="7">
        <v>25</v>
      </c>
      <c r="B32" s="7" t="s">
        <v>25</v>
      </c>
      <c r="C32" s="48">
        <v>7949000</v>
      </c>
      <c r="D32" s="48">
        <v>7949000</v>
      </c>
      <c r="E32" s="8">
        <v>7949000</v>
      </c>
    </row>
    <row r="33" spans="1:5" ht="15" x14ac:dyDescent="0.25">
      <c r="A33" s="7">
        <v>26</v>
      </c>
      <c r="B33" s="7" t="s">
        <v>26</v>
      </c>
      <c r="C33" s="48">
        <v>12227000</v>
      </c>
      <c r="D33" s="48">
        <v>12227000</v>
      </c>
      <c r="E33" s="8">
        <v>12227000</v>
      </c>
    </row>
    <row r="34" spans="1:5" ht="15" x14ac:dyDescent="0.25">
      <c r="A34" s="7">
        <v>27</v>
      </c>
      <c r="B34" s="7" t="s">
        <v>27</v>
      </c>
      <c r="C34" s="48">
        <v>2070000</v>
      </c>
      <c r="D34" s="48">
        <v>2070000</v>
      </c>
      <c r="E34" s="8">
        <v>2070000</v>
      </c>
    </row>
    <row r="35" spans="1:5" ht="15" x14ac:dyDescent="0.25">
      <c r="A35" s="7">
        <v>28</v>
      </c>
      <c r="B35" s="7" t="s">
        <v>28</v>
      </c>
      <c r="C35" s="48">
        <v>4801000</v>
      </c>
      <c r="D35" s="48">
        <v>4801000</v>
      </c>
      <c r="E35" s="8">
        <v>4801000</v>
      </c>
    </row>
    <row r="36" spans="1:5" ht="15" x14ac:dyDescent="0.25">
      <c r="A36" s="7">
        <v>29</v>
      </c>
      <c r="B36" s="7" t="s">
        <v>29</v>
      </c>
      <c r="C36" s="48">
        <v>6124000</v>
      </c>
      <c r="D36" s="48">
        <v>6124000</v>
      </c>
      <c r="E36" s="8">
        <v>6124000</v>
      </c>
    </row>
    <row r="37" spans="1:5" ht="15" customHeight="1" x14ac:dyDescent="0.25">
      <c r="A37" s="7">
        <v>30</v>
      </c>
      <c r="B37" s="7" t="s">
        <v>30</v>
      </c>
      <c r="C37" s="48">
        <v>4878000</v>
      </c>
      <c r="D37" s="48">
        <v>4878000</v>
      </c>
      <c r="E37" s="8">
        <v>4878000</v>
      </c>
    </row>
    <row r="38" spans="1:5" ht="15" customHeight="1" x14ac:dyDescent="0.25">
      <c r="A38" s="7">
        <v>31</v>
      </c>
      <c r="B38" s="7" t="s">
        <v>31</v>
      </c>
      <c r="C38" s="48">
        <v>7288000</v>
      </c>
      <c r="D38" s="48">
        <v>7288000</v>
      </c>
      <c r="E38" s="8">
        <v>7288000</v>
      </c>
    </row>
    <row r="39" spans="1:5" ht="15" customHeight="1" x14ac:dyDescent="0.25">
      <c r="A39" s="7">
        <v>32</v>
      </c>
      <c r="B39" s="7" t="s">
        <v>32</v>
      </c>
      <c r="C39" s="48">
        <v>10902000</v>
      </c>
      <c r="D39" s="48">
        <v>10902000</v>
      </c>
      <c r="E39" s="8">
        <v>10902000</v>
      </c>
    </row>
    <row r="40" spans="1:5" ht="15" customHeight="1" thickBot="1" x14ac:dyDescent="0.3">
      <c r="A40" s="7">
        <v>33</v>
      </c>
      <c r="B40" s="9" t="s">
        <v>33</v>
      </c>
      <c r="C40" s="48">
        <v>11442000</v>
      </c>
      <c r="D40" s="48">
        <v>11442000</v>
      </c>
      <c r="E40" s="8">
        <v>11442000</v>
      </c>
    </row>
    <row r="41" spans="1:5" ht="16.5" thickTop="1" thickBot="1" x14ac:dyDescent="0.3">
      <c r="A41" s="49"/>
      <c r="B41" s="49" t="s">
        <v>34</v>
      </c>
      <c r="C41" s="54">
        <f t="shared" ref="C41" si="1">SUM(C8:C40)</f>
        <v>200000000</v>
      </c>
      <c r="D41" s="51">
        <f t="shared" ref="D41" si="2">SUM(D8:D40)</f>
        <v>200000000</v>
      </c>
      <c r="E41" s="54">
        <f t="shared" ref="E41" si="3">SUM(E8:E40)</f>
        <v>200000000</v>
      </c>
    </row>
    <row r="42" spans="1:5" ht="17.25" thickTop="1" thickBot="1" x14ac:dyDescent="0.3">
      <c r="B42" s="10" t="s">
        <v>35</v>
      </c>
      <c r="C42" s="41">
        <v>0</v>
      </c>
      <c r="D42" s="13">
        <v>0</v>
      </c>
    </row>
    <row r="43" spans="1:5" ht="16.5" thickTop="1" thickBot="1" x14ac:dyDescent="0.3">
      <c r="A43" s="53"/>
      <c r="B43" s="53" t="s">
        <v>0</v>
      </c>
      <c r="C43" s="67">
        <f>C41+C42</f>
        <v>200000000</v>
      </c>
      <c r="D43" s="67">
        <f t="shared" ref="D43:E43" si="4">D41+D42</f>
        <v>200000000</v>
      </c>
      <c r="E43" s="67">
        <f t="shared" si="4"/>
        <v>200000000</v>
      </c>
    </row>
    <row r="44" spans="1:5" ht="13.5" thickTop="1" x14ac:dyDescent="0.2">
      <c r="D44" s="26"/>
      <c r="E44" s="11"/>
    </row>
    <row r="45" spans="1:5" x14ac:dyDescent="0.2">
      <c r="C45" s="6"/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s="39" customFormat="1" x14ac:dyDescent="0.2">
      <c r="D49" s="40"/>
    </row>
    <row r="50" spans="4:4" s="39" customFormat="1" x14ac:dyDescent="0.2">
      <c r="D50" s="40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  <row r="65" spans="4:4" x14ac:dyDescent="0.2">
      <c r="D65" s="2"/>
    </row>
  </sheetData>
  <customSheetViews>
    <customSheetView guid="{E0E1935C-FFB3-4AFD-8EBB-C6B66E0BE653}" scale="90" showRuler="0">
      <pane xSplit="2" ySplit="7" topLeftCell="R8" activePane="bottomRight" state="frozen"/>
      <selection pane="bottomRight" activeCell="Y3" sqref="Y3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Ruler="0">
      <selection activeCell="E6" sqref="E6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showRuler="0">
      <pane xSplit="2" ySplit="7" topLeftCell="BE8" activePane="bottomRight" state="frozen"/>
      <selection pane="bottomRight" activeCell="BM7" sqref="BM7:BM39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4"/>
  <headerFooter alignWithMargins="0"/>
  <ignoredErrors>
    <ignoredError sqref="B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 enableFormatConditionsCalculation="0">
    <tabColor indexed="29"/>
  </sheetPr>
  <dimension ref="A1:E65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F31" sqref="F31"/>
    </sheetView>
  </sheetViews>
  <sheetFormatPr defaultRowHeight="12.75" x14ac:dyDescent="0.2"/>
  <cols>
    <col min="1" max="1" width="6.140625" customWidth="1"/>
    <col min="2" max="2" width="21.42578125" customWidth="1"/>
    <col min="3" max="3" width="17.42578125" customWidth="1"/>
    <col min="4" max="4" width="17.28515625" customWidth="1"/>
    <col min="5" max="5" width="17.5703125" customWidth="1"/>
  </cols>
  <sheetData>
    <row r="1" spans="1:5" s="43" customFormat="1" ht="63" customHeight="1" x14ac:dyDescent="0.2">
      <c r="A1" s="75" t="s">
        <v>89</v>
      </c>
      <c r="B1" s="75"/>
      <c r="C1" s="75"/>
      <c r="D1" s="75"/>
      <c r="E1" s="75"/>
    </row>
    <row r="2" spans="1:5" ht="16.5" customHeight="1" thickBot="1" x14ac:dyDescent="0.35">
      <c r="A2" s="12"/>
      <c r="B2" s="12"/>
      <c r="E2" s="68" t="s">
        <v>92</v>
      </c>
    </row>
    <row r="3" spans="1:5" ht="15" customHeight="1" thickTop="1" x14ac:dyDescent="0.25">
      <c r="A3" s="71" t="s">
        <v>93</v>
      </c>
      <c r="B3" s="28" t="s">
        <v>40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14">
        <v>816</v>
      </c>
      <c r="C4" s="73"/>
      <c r="D4" s="73"/>
      <c r="E4" s="73"/>
    </row>
    <row r="5" spans="1:5" ht="13.5" customHeight="1" x14ac:dyDescent="0.2">
      <c r="A5" s="70" t="s">
        <v>95</v>
      </c>
      <c r="B5" s="14" t="s">
        <v>65</v>
      </c>
      <c r="C5" s="73"/>
      <c r="D5" s="73"/>
      <c r="E5" s="73"/>
    </row>
    <row r="6" spans="1:5" ht="15.75" thickBot="1" x14ac:dyDescent="0.3">
      <c r="A6" s="4" t="s">
        <v>96</v>
      </c>
      <c r="B6" s="17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5" ht="15.75" thickTop="1" x14ac:dyDescent="0.25">
      <c r="A8" s="7">
        <v>1</v>
      </c>
      <c r="B8" s="7" t="s">
        <v>1</v>
      </c>
      <c r="C8" s="48">
        <v>1983180</v>
      </c>
      <c r="D8" s="48">
        <v>1943180</v>
      </c>
      <c r="E8" s="23">
        <v>1885380.58</v>
      </c>
    </row>
    <row r="9" spans="1:5" ht="14.25" customHeight="1" x14ac:dyDescent="0.25">
      <c r="A9" s="7">
        <v>2</v>
      </c>
      <c r="B9" s="7" t="s">
        <v>2</v>
      </c>
      <c r="C9" s="48">
        <v>910800</v>
      </c>
      <c r="D9" s="48">
        <v>910800</v>
      </c>
      <c r="E9" s="23">
        <v>849789</v>
      </c>
    </row>
    <row r="10" spans="1:5" ht="15" x14ac:dyDescent="0.25">
      <c r="A10" s="7">
        <v>3</v>
      </c>
      <c r="B10" s="7" t="s">
        <v>3</v>
      </c>
      <c r="C10" s="65">
        <v>0</v>
      </c>
      <c r="D10" s="23">
        <v>0</v>
      </c>
      <c r="E10" s="23">
        <v>0</v>
      </c>
    </row>
    <row r="11" spans="1:5" ht="15" x14ac:dyDescent="0.25">
      <c r="A11" s="7">
        <v>4</v>
      </c>
      <c r="B11" s="7" t="s">
        <v>4</v>
      </c>
      <c r="C11" s="48">
        <v>67200</v>
      </c>
      <c r="D11" s="48">
        <v>67200</v>
      </c>
      <c r="E11" s="23">
        <v>67200</v>
      </c>
    </row>
    <row r="12" spans="1:5" ht="15" x14ac:dyDescent="0.25">
      <c r="A12" s="7">
        <v>5</v>
      </c>
      <c r="B12" s="7" t="s">
        <v>5</v>
      </c>
      <c r="C12" s="48">
        <v>8400</v>
      </c>
      <c r="D12" s="48">
        <v>8400</v>
      </c>
      <c r="E12" s="23">
        <v>7700</v>
      </c>
    </row>
    <row r="13" spans="1:5" ht="15" x14ac:dyDescent="0.25">
      <c r="A13" s="7">
        <v>6</v>
      </c>
      <c r="B13" s="7" t="s">
        <v>6</v>
      </c>
      <c r="C13" s="48">
        <v>8400</v>
      </c>
      <c r="D13" s="48">
        <v>8400</v>
      </c>
      <c r="E13" s="23">
        <v>8400</v>
      </c>
    </row>
    <row r="14" spans="1:5" ht="15" x14ac:dyDescent="0.25">
      <c r="A14" s="7">
        <v>7</v>
      </c>
      <c r="B14" s="7" t="s">
        <v>7</v>
      </c>
      <c r="C14" s="48">
        <v>4975140</v>
      </c>
      <c r="D14" s="48">
        <v>4975140</v>
      </c>
      <c r="E14" s="23">
        <v>4870320</v>
      </c>
    </row>
    <row r="15" spans="1:5" ht="15" x14ac:dyDescent="0.25">
      <c r="A15" s="7">
        <v>8</v>
      </c>
      <c r="B15" s="7" t="s">
        <v>8</v>
      </c>
      <c r="C15" s="48">
        <v>9423480</v>
      </c>
      <c r="D15" s="48">
        <v>9423480</v>
      </c>
      <c r="E15" s="23">
        <v>9423480</v>
      </c>
    </row>
    <row r="16" spans="1:5" ht="15" x14ac:dyDescent="0.25">
      <c r="A16" s="7">
        <v>9</v>
      </c>
      <c r="B16" s="7" t="s">
        <v>9</v>
      </c>
      <c r="C16" s="48">
        <v>4963980</v>
      </c>
      <c r="D16" s="48">
        <v>4963980</v>
      </c>
      <c r="E16" s="23">
        <v>4378760</v>
      </c>
    </row>
    <row r="17" spans="1:5" ht="15" x14ac:dyDescent="0.25">
      <c r="A17" s="7">
        <v>10</v>
      </c>
      <c r="B17" s="7" t="s">
        <v>10</v>
      </c>
      <c r="C17" s="48">
        <v>3745560</v>
      </c>
      <c r="D17" s="48">
        <v>3745560</v>
      </c>
      <c r="E17" s="23">
        <v>3745560</v>
      </c>
    </row>
    <row r="18" spans="1:5" ht="15" x14ac:dyDescent="0.25">
      <c r="A18" s="7">
        <v>11</v>
      </c>
      <c r="B18" s="7" t="s">
        <v>11</v>
      </c>
      <c r="C18" s="48">
        <v>4286760</v>
      </c>
      <c r="D18" s="48">
        <v>4286760</v>
      </c>
      <c r="E18" s="23">
        <v>4104085</v>
      </c>
    </row>
    <row r="19" spans="1:5" ht="15" x14ac:dyDescent="0.25">
      <c r="A19" s="7">
        <v>12</v>
      </c>
      <c r="B19" s="7" t="s">
        <v>12</v>
      </c>
      <c r="C19" s="48">
        <v>5429580</v>
      </c>
      <c r="D19" s="48">
        <v>5429580</v>
      </c>
      <c r="E19" s="23">
        <v>5338420</v>
      </c>
    </row>
    <row r="20" spans="1:5" ht="15" x14ac:dyDescent="0.25">
      <c r="A20" s="7">
        <v>13</v>
      </c>
      <c r="B20" s="7" t="s">
        <v>13</v>
      </c>
      <c r="C20" s="48">
        <v>2026380</v>
      </c>
      <c r="D20" s="48">
        <v>2026380</v>
      </c>
      <c r="E20" s="23">
        <v>1963919.38</v>
      </c>
    </row>
    <row r="21" spans="1:5" ht="15" x14ac:dyDescent="0.25">
      <c r="A21" s="7">
        <v>14</v>
      </c>
      <c r="B21" s="7" t="s">
        <v>14</v>
      </c>
      <c r="C21" s="48">
        <v>2490000</v>
      </c>
      <c r="D21" s="48">
        <v>2490000</v>
      </c>
      <c r="E21" s="23">
        <v>2490000</v>
      </c>
    </row>
    <row r="22" spans="1:5" ht="15" x14ac:dyDescent="0.25">
      <c r="A22" s="7">
        <v>15</v>
      </c>
      <c r="B22" s="7" t="s">
        <v>15</v>
      </c>
      <c r="C22" s="48">
        <v>2137980</v>
      </c>
      <c r="D22" s="48">
        <v>2137980</v>
      </c>
      <c r="E22" s="23">
        <v>2010030</v>
      </c>
    </row>
    <row r="23" spans="1:5" ht="15" x14ac:dyDescent="0.25">
      <c r="A23" s="7">
        <v>16</v>
      </c>
      <c r="B23" s="7" t="s">
        <v>16</v>
      </c>
      <c r="C23" s="48">
        <v>2046000</v>
      </c>
      <c r="D23" s="48">
        <v>2046000</v>
      </c>
      <c r="E23" s="23">
        <v>1982100</v>
      </c>
    </row>
    <row r="24" spans="1:5" ht="15" x14ac:dyDescent="0.25">
      <c r="A24" s="7">
        <v>17</v>
      </c>
      <c r="B24" s="7" t="s">
        <v>17</v>
      </c>
      <c r="C24" s="48">
        <v>4449540</v>
      </c>
      <c r="D24" s="48">
        <v>4449540</v>
      </c>
      <c r="E24" s="23">
        <v>4357264.37</v>
      </c>
    </row>
    <row r="25" spans="1:5" ht="15" x14ac:dyDescent="0.25">
      <c r="A25" s="7">
        <v>18</v>
      </c>
      <c r="B25" s="7" t="s">
        <v>18</v>
      </c>
      <c r="C25" s="48">
        <v>9879600</v>
      </c>
      <c r="D25" s="48">
        <v>9879600</v>
      </c>
      <c r="E25" s="23">
        <v>9879600</v>
      </c>
    </row>
    <row r="26" spans="1:5" ht="15" x14ac:dyDescent="0.25">
      <c r="A26" s="7">
        <v>19</v>
      </c>
      <c r="B26" s="7" t="s">
        <v>19</v>
      </c>
      <c r="C26" s="48">
        <v>4512000</v>
      </c>
      <c r="D26" s="48">
        <v>4512000</v>
      </c>
      <c r="E26" s="23">
        <v>4512000</v>
      </c>
    </row>
    <row r="27" spans="1:5" ht="15" x14ac:dyDescent="0.25">
      <c r="A27" s="7">
        <v>20</v>
      </c>
      <c r="B27" s="7" t="s">
        <v>20</v>
      </c>
      <c r="C27" s="48">
        <v>4918380</v>
      </c>
      <c r="D27" s="48">
        <v>4918380</v>
      </c>
      <c r="E27" s="23">
        <v>4918380</v>
      </c>
    </row>
    <row r="28" spans="1:5" ht="15" x14ac:dyDescent="0.25">
      <c r="A28" s="7">
        <v>21</v>
      </c>
      <c r="B28" s="7" t="s">
        <v>21</v>
      </c>
      <c r="C28" s="48">
        <v>4663980</v>
      </c>
      <c r="D28" s="48">
        <v>4663980</v>
      </c>
      <c r="E28" s="23">
        <v>4663980</v>
      </c>
    </row>
    <row r="29" spans="1:5" ht="15" x14ac:dyDescent="0.25">
      <c r="A29" s="7">
        <v>22</v>
      </c>
      <c r="B29" s="7" t="s">
        <v>22</v>
      </c>
      <c r="C29" s="48">
        <v>3013200</v>
      </c>
      <c r="D29" s="48">
        <v>3013200</v>
      </c>
      <c r="E29" s="23">
        <v>2854187.49</v>
      </c>
    </row>
    <row r="30" spans="1:5" ht="15" x14ac:dyDescent="0.25">
      <c r="A30" s="7">
        <v>23</v>
      </c>
      <c r="B30" s="7" t="s">
        <v>23</v>
      </c>
      <c r="C30" s="48">
        <v>6126360</v>
      </c>
      <c r="D30" s="48">
        <v>6126360</v>
      </c>
      <c r="E30" s="23">
        <v>6126360</v>
      </c>
    </row>
    <row r="31" spans="1:5" ht="15" x14ac:dyDescent="0.25">
      <c r="A31" s="7">
        <v>24</v>
      </c>
      <c r="B31" s="7" t="s">
        <v>24</v>
      </c>
      <c r="C31" s="48">
        <v>3061200</v>
      </c>
      <c r="D31" s="48">
        <v>3061200</v>
      </c>
      <c r="E31" s="23">
        <v>3061200</v>
      </c>
    </row>
    <row r="32" spans="1:5" ht="15" x14ac:dyDescent="0.25">
      <c r="A32" s="7">
        <v>25</v>
      </c>
      <c r="B32" s="7" t="s">
        <v>25</v>
      </c>
      <c r="C32" s="48">
        <v>9860760</v>
      </c>
      <c r="D32" s="48">
        <v>9860760</v>
      </c>
      <c r="E32" s="23">
        <v>9039660</v>
      </c>
    </row>
    <row r="33" spans="1:5" ht="15" x14ac:dyDescent="0.25">
      <c r="A33" s="7">
        <v>26</v>
      </c>
      <c r="B33" s="7" t="s">
        <v>26</v>
      </c>
      <c r="C33" s="48">
        <v>6048000</v>
      </c>
      <c r="D33" s="48">
        <v>6048000</v>
      </c>
      <c r="E33" s="23">
        <v>5928000</v>
      </c>
    </row>
    <row r="34" spans="1:5" ht="15" x14ac:dyDescent="0.25">
      <c r="A34" s="7">
        <v>27</v>
      </c>
      <c r="B34" s="7" t="s">
        <v>27</v>
      </c>
      <c r="C34" s="48">
        <v>2067180</v>
      </c>
      <c r="D34" s="48">
        <v>2067180</v>
      </c>
      <c r="E34" s="23">
        <v>2067180</v>
      </c>
    </row>
    <row r="35" spans="1:5" ht="15" x14ac:dyDescent="0.25">
      <c r="A35" s="7">
        <v>28</v>
      </c>
      <c r="B35" s="7" t="s">
        <v>28</v>
      </c>
      <c r="C35" s="48">
        <v>2586000</v>
      </c>
      <c r="D35" s="48">
        <v>2586000</v>
      </c>
      <c r="E35" s="23">
        <v>2054384.72</v>
      </c>
    </row>
    <row r="36" spans="1:5" ht="15" x14ac:dyDescent="0.25">
      <c r="A36" s="7">
        <v>29</v>
      </c>
      <c r="B36" s="7" t="s">
        <v>29</v>
      </c>
      <c r="C36" s="48">
        <v>6206760</v>
      </c>
      <c r="D36" s="48">
        <v>6206760</v>
      </c>
      <c r="E36" s="23">
        <v>5838700</v>
      </c>
    </row>
    <row r="37" spans="1:5" ht="15" customHeight="1" x14ac:dyDescent="0.25">
      <c r="A37" s="7">
        <v>30</v>
      </c>
      <c r="B37" s="7" t="s">
        <v>30</v>
      </c>
      <c r="C37" s="48">
        <v>4371600</v>
      </c>
      <c r="D37" s="48">
        <v>4371600</v>
      </c>
      <c r="E37" s="23">
        <v>3887983</v>
      </c>
    </row>
    <row r="38" spans="1:5" ht="15" customHeight="1" x14ac:dyDescent="0.25">
      <c r="A38" s="7">
        <v>31</v>
      </c>
      <c r="B38" s="7" t="s">
        <v>31</v>
      </c>
      <c r="C38" s="48">
        <v>3760800</v>
      </c>
      <c r="D38" s="48">
        <v>3760800</v>
      </c>
      <c r="E38" s="23">
        <v>3760800</v>
      </c>
    </row>
    <row r="39" spans="1:5" ht="15" customHeight="1" x14ac:dyDescent="0.25">
      <c r="A39" s="7">
        <v>32</v>
      </c>
      <c r="B39" s="7" t="s">
        <v>32</v>
      </c>
      <c r="C39" s="48">
        <v>4812780</v>
      </c>
      <c r="D39" s="48">
        <v>4812780</v>
      </c>
      <c r="E39" s="23">
        <v>4410385</v>
      </c>
    </row>
    <row r="40" spans="1:5" ht="15" customHeight="1" thickBot="1" x14ac:dyDescent="0.3">
      <c r="A40" s="7">
        <v>33</v>
      </c>
      <c r="B40" s="9" t="s">
        <v>33</v>
      </c>
      <c r="C40" s="48">
        <v>3355200</v>
      </c>
      <c r="D40" s="48">
        <v>3355200</v>
      </c>
      <c r="E40" s="23">
        <v>3189468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128196180</v>
      </c>
      <c r="D41" s="57">
        <f>SUM(D8:D40)</f>
        <v>128156180</v>
      </c>
      <c r="E41" s="59">
        <f t="shared" si="1"/>
        <v>123674676.53999999</v>
      </c>
    </row>
    <row r="42" spans="1:5" ht="17.25" thickTop="1" thickBot="1" x14ac:dyDescent="0.3">
      <c r="B42" s="10" t="s">
        <v>35</v>
      </c>
      <c r="C42" s="30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128196180</v>
      </c>
      <c r="D43" s="59">
        <f t="shared" si="2"/>
        <v>128156180</v>
      </c>
      <c r="E43" s="59">
        <f t="shared" si="2"/>
        <v>123674676.53999999</v>
      </c>
    </row>
    <row r="44" spans="1:5" ht="13.5" thickTop="1" x14ac:dyDescent="0.2">
      <c r="D44" s="2"/>
    </row>
    <row r="45" spans="1:5" x14ac:dyDescent="0.2"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  <row r="65" spans="4:4" x14ac:dyDescent="0.2">
      <c r="D65" s="2"/>
    </row>
  </sheetData>
  <customSheetViews>
    <customSheetView guid="{E0E1935C-FFB3-4AFD-8EBB-C6B66E0BE653}" scale="90" showRuler="0">
      <pane xSplit="2" ySplit="7" topLeftCell="AB8" activePane="bottomRight" state="frozen"/>
      <selection pane="bottomRight" activeCell="C7" sqref="C7:C39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Ruler="0">
      <pane xSplit="2" ySplit="7" topLeftCell="S8" activePane="bottomRight" state="frozen"/>
      <selection pane="bottomRight" activeCell="AB40" sqref="AB40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showRuler="0">
      <pane xSplit="2" ySplit="7" topLeftCell="AJ8" activePane="bottomRight" state="frozen"/>
      <selection pane="bottomRight" activeCell="A2" sqref="A2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4"/>
  <headerFooter alignWithMargins="0"/>
  <ignoredErrors>
    <ignoredError sqref="B6 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 enableFormatConditionsCalculation="0">
    <tabColor indexed="29"/>
  </sheetPr>
  <dimension ref="A1:E65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F35" sqref="F35"/>
    </sheetView>
  </sheetViews>
  <sheetFormatPr defaultRowHeight="12.75" x14ac:dyDescent="0.2"/>
  <cols>
    <col min="1" max="1" width="6.140625" customWidth="1"/>
    <col min="2" max="2" width="18" customWidth="1"/>
    <col min="3" max="3" width="18.140625" customWidth="1"/>
    <col min="4" max="4" width="16.85546875" customWidth="1"/>
    <col min="5" max="5" width="17.28515625" customWidth="1"/>
  </cols>
  <sheetData>
    <row r="1" spans="1:5" s="43" customFormat="1" ht="66" customHeight="1" x14ac:dyDescent="0.2">
      <c r="A1" s="75" t="s">
        <v>90</v>
      </c>
      <c r="B1" s="75"/>
      <c r="C1" s="75"/>
      <c r="D1" s="75"/>
      <c r="E1" s="75"/>
    </row>
    <row r="2" spans="1:5" ht="20.25" customHeight="1" thickBot="1" x14ac:dyDescent="0.35">
      <c r="A2" s="12"/>
      <c r="B2" s="12"/>
      <c r="E2" s="69" t="s">
        <v>92</v>
      </c>
    </row>
    <row r="3" spans="1:5" ht="15" customHeight="1" thickTop="1" x14ac:dyDescent="0.25">
      <c r="A3" s="71" t="s">
        <v>93</v>
      </c>
      <c r="B3" s="28" t="s">
        <v>44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14">
        <v>816</v>
      </c>
      <c r="C4" s="73"/>
      <c r="D4" s="73"/>
      <c r="E4" s="73"/>
    </row>
    <row r="5" spans="1:5" ht="13.5" customHeight="1" x14ac:dyDescent="0.2">
      <c r="A5" s="70" t="s">
        <v>95</v>
      </c>
      <c r="B5" s="14" t="s">
        <v>66</v>
      </c>
      <c r="C5" s="73"/>
      <c r="D5" s="73"/>
      <c r="E5" s="73"/>
    </row>
    <row r="6" spans="1:5" ht="17.25" customHeight="1" thickBot="1" x14ac:dyDescent="0.3">
      <c r="A6" s="4" t="s">
        <v>96</v>
      </c>
      <c r="B6" s="17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5" ht="15.75" thickTop="1" x14ac:dyDescent="0.25">
      <c r="A8" s="7">
        <v>1</v>
      </c>
      <c r="B8" s="7" t="s">
        <v>1</v>
      </c>
      <c r="C8" s="48">
        <v>35156943</v>
      </c>
      <c r="D8" s="48">
        <v>30306943</v>
      </c>
      <c r="E8" s="23">
        <v>29919804.300000001</v>
      </c>
    </row>
    <row r="9" spans="1:5" ht="14.25" customHeight="1" x14ac:dyDescent="0.25">
      <c r="A9" s="7">
        <v>2</v>
      </c>
      <c r="B9" s="7" t="s">
        <v>2</v>
      </c>
      <c r="C9" s="48">
        <v>6650028</v>
      </c>
      <c r="D9" s="48">
        <v>6650028</v>
      </c>
      <c r="E9" s="23">
        <v>6650028</v>
      </c>
    </row>
    <row r="10" spans="1:5" ht="15" x14ac:dyDescent="0.25">
      <c r="A10" s="7">
        <v>3</v>
      </c>
      <c r="B10" s="7" t="s">
        <v>3</v>
      </c>
      <c r="C10" s="48">
        <v>2902900</v>
      </c>
      <c r="D10" s="48">
        <v>2902900</v>
      </c>
      <c r="E10" s="23">
        <v>2902900</v>
      </c>
    </row>
    <row r="11" spans="1:5" ht="15" x14ac:dyDescent="0.25">
      <c r="A11" s="7">
        <v>4</v>
      </c>
      <c r="B11" s="7" t="s">
        <v>4</v>
      </c>
      <c r="C11" s="48">
        <v>1542661</v>
      </c>
      <c r="D11" s="48">
        <v>1542661</v>
      </c>
      <c r="E11" s="23">
        <v>1542661</v>
      </c>
    </row>
    <row r="12" spans="1:5" ht="15" x14ac:dyDescent="0.25">
      <c r="A12" s="7">
        <v>5</v>
      </c>
      <c r="B12" s="7" t="s">
        <v>5</v>
      </c>
      <c r="C12" s="48">
        <v>1864755</v>
      </c>
      <c r="D12" s="48">
        <v>1864755</v>
      </c>
      <c r="E12" s="23">
        <v>1864755</v>
      </c>
    </row>
    <row r="13" spans="1:5" ht="15" x14ac:dyDescent="0.25">
      <c r="A13" s="7">
        <v>6</v>
      </c>
      <c r="B13" s="7" t="s">
        <v>6</v>
      </c>
      <c r="C13" s="48">
        <v>1193562</v>
      </c>
      <c r="D13" s="48">
        <v>1193562</v>
      </c>
      <c r="E13" s="23">
        <v>864792</v>
      </c>
    </row>
    <row r="14" spans="1:5" ht="15" x14ac:dyDescent="0.25">
      <c r="A14" s="7">
        <v>7</v>
      </c>
      <c r="B14" s="7" t="s">
        <v>7</v>
      </c>
      <c r="C14" s="48">
        <v>1235942</v>
      </c>
      <c r="D14" s="48">
        <v>1235942</v>
      </c>
      <c r="E14" s="23">
        <v>1001132</v>
      </c>
    </row>
    <row r="15" spans="1:5" ht="15" x14ac:dyDescent="0.25">
      <c r="A15" s="7">
        <v>8</v>
      </c>
      <c r="B15" s="7" t="s">
        <v>8</v>
      </c>
      <c r="C15" s="48">
        <v>3565192</v>
      </c>
      <c r="D15" s="48">
        <v>3565192</v>
      </c>
      <c r="E15" s="23">
        <v>3565192</v>
      </c>
    </row>
    <row r="16" spans="1:5" ht="15" x14ac:dyDescent="0.25">
      <c r="A16" s="7">
        <v>9</v>
      </c>
      <c r="B16" s="7" t="s">
        <v>9</v>
      </c>
      <c r="C16" s="48">
        <v>1252482</v>
      </c>
      <c r="D16" s="48">
        <v>1252482</v>
      </c>
      <c r="E16" s="23">
        <v>1228506.71</v>
      </c>
    </row>
    <row r="17" spans="1:5" ht="15" x14ac:dyDescent="0.25">
      <c r="A17" s="7">
        <v>10</v>
      </c>
      <c r="B17" s="7" t="s">
        <v>10</v>
      </c>
      <c r="C17" s="48">
        <v>726726</v>
      </c>
      <c r="D17" s="48">
        <v>726726</v>
      </c>
      <c r="E17" s="23">
        <v>726726</v>
      </c>
    </row>
    <row r="18" spans="1:5" ht="15" x14ac:dyDescent="0.25">
      <c r="A18" s="7">
        <v>11</v>
      </c>
      <c r="B18" s="7" t="s">
        <v>11</v>
      </c>
      <c r="C18" s="48">
        <v>1261740</v>
      </c>
      <c r="D18" s="48">
        <v>1261740</v>
      </c>
      <c r="E18" s="23">
        <v>1029179.32</v>
      </c>
    </row>
    <row r="19" spans="1:5" ht="15" x14ac:dyDescent="0.25">
      <c r="A19" s="7">
        <v>12</v>
      </c>
      <c r="B19" s="7" t="s">
        <v>12</v>
      </c>
      <c r="C19" s="48">
        <v>6046646</v>
      </c>
      <c r="D19" s="48">
        <v>6046646</v>
      </c>
      <c r="E19" s="23">
        <v>6046646</v>
      </c>
    </row>
    <row r="20" spans="1:5" ht="15" x14ac:dyDescent="0.25">
      <c r="A20" s="7">
        <v>13</v>
      </c>
      <c r="B20" s="7" t="s">
        <v>13</v>
      </c>
      <c r="C20" s="48">
        <v>354446</v>
      </c>
      <c r="D20" s="48">
        <v>354446</v>
      </c>
      <c r="E20" s="23">
        <v>250284.16999999998</v>
      </c>
    </row>
    <row r="21" spans="1:5" ht="15" x14ac:dyDescent="0.25">
      <c r="A21" s="7">
        <v>14</v>
      </c>
      <c r="B21" s="7" t="s">
        <v>14</v>
      </c>
      <c r="C21" s="48">
        <v>2600998</v>
      </c>
      <c r="D21" s="48">
        <v>2600998</v>
      </c>
      <c r="E21" s="23">
        <v>2600998</v>
      </c>
    </row>
    <row r="22" spans="1:5" ht="15" x14ac:dyDescent="0.25">
      <c r="A22" s="7">
        <v>15</v>
      </c>
      <c r="B22" s="7" t="s">
        <v>15</v>
      </c>
      <c r="C22" s="48">
        <v>655818</v>
      </c>
      <c r="D22" s="48">
        <v>655818</v>
      </c>
      <c r="E22" s="23">
        <v>655818</v>
      </c>
    </row>
    <row r="23" spans="1:5" ht="15" x14ac:dyDescent="0.25">
      <c r="A23" s="7">
        <v>16</v>
      </c>
      <c r="B23" s="7" t="s">
        <v>16</v>
      </c>
      <c r="C23" s="48">
        <v>2655022</v>
      </c>
      <c r="D23" s="48">
        <v>2655022</v>
      </c>
      <c r="E23" s="23">
        <v>2655022</v>
      </c>
    </row>
    <row r="24" spans="1:5" ht="15" x14ac:dyDescent="0.25">
      <c r="A24" s="7">
        <v>17</v>
      </c>
      <c r="B24" s="7" t="s">
        <v>17</v>
      </c>
      <c r="C24" s="48">
        <v>905089</v>
      </c>
      <c r="D24" s="48">
        <v>905089</v>
      </c>
      <c r="E24" s="23">
        <v>905088.99999999988</v>
      </c>
    </row>
    <row r="25" spans="1:5" ht="15" x14ac:dyDescent="0.25">
      <c r="A25" s="7">
        <v>18</v>
      </c>
      <c r="B25" s="7" t="s">
        <v>18</v>
      </c>
      <c r="C25" s="48">
        <v>1772232</v>
      </c>
      <c r="D25" s="48">
        <v>1772232</v>
      </c>
      <c r="E25" s="23">
        <v>1325177.24</v>
      </c>
    </row>
    <row r="26" spans="1:5" ht="15" x14ac:dyDescent="0.25">
      <c r="A26" s="7">
        <v>19</v>
      </c>
      <c r="B26" s="7" t="s">
        <v>19</v>
      </c>
      <c r="C26" s="48">
        <v>1018125</v>
      </c>
      <c r="D26" s="48">
        <v>1018125</v>
      </c>
      <c r="E26" s="23">
        <v>927728.42999999993</v>
      </c>
    </row>
    <row r="27" spans="1:5" ht="15" x14ac:dyDescent="0.25">
      <c r="A27" s="7">
        <v>20</v>
      </c>
      <c r="B27" s="7" t="s">
        <v>20</v>
      </c>
      <c r="C27" s="48">
        <v>970717</v>
      </c>
      <c r="D27" s="48">
        <v>970717</v>
      </c>
      <c r="E27" s="23">
        <v>970717</v>
      </c>
    </row>
    <row r="28" spans="1:5" ht="15" x14ac:dyDescent="0.25">
      <c r="A28" s="7">
        <v>21</v>
      </c>
      <c r="B28" s="7" t="s">
        <v>21</v>
      </c>
      <c r="C28" s="48">
        <v>687456</v>
      </c>
      <c r="D28" s="48">
        <v>687456</v>
      </c>
      <c r="E28" s="23">
        <v>687456</v>
      </c>
    </row>
    <row r="29" spans="1:5" ht="15" x14ac:dyDescent="0.25">
      <c r="A29" s="7">
        <v>22</v>
      </c>
      <c r="B29" s="7" t="s">
        <v>22</v>
      </c>
      <c r="C29" s="48">
        <v>727778</v>
      </c>
      <c r="D29" s="48">
        <v>727778</v>
      </c>
      <c r="E29" s="23">
        <v>545223.01</v>
      </c>
    </row>
    <row r="30" spans="1:5" ht="15" x14ac:dyDescent="0.25">
      <c r="A30" s="7">
        <v>23</v>
      </c>
      <c r="B30" s="7" t="s">
        <v>23</v>
      </c>
      <c r="C30" s="48">
        <v>1150787</v>
      </c>
      <c r="D30" s="48">
        <v>1150787</v>
      </c>
      <c r="E30" s="23">
        <v>1150787</v>
      </c>
    </row>
    <row r="31" spans="1:5" ht="15" x14ac:dyDescent="0.25">
      <c r="A31" s="7">
        <v>24</v>
      </c>
      <c r="B31" s="7" t="s">
        <v>24</v>
      </c>
      <c r="C31" s="48">
        <v>907830</v>
      </c>
      <c r="D31" s="48">
        <v>907830</v>
      </c>
      <c r="E31" s="23">
        <v>907830</v>
      </c>
    </row>
    <row r="32" spans="1:5" ht="15" x14ac:dyDescent="0.25">
      <c r="A32" s="7">
        <v>25</v>
      </c>
      <c r="B32" s="7" t="s">
        <v>25</v>
      </c>
      <c r="C32" s="48">
        <v>1833832</v>
      </c>
      <c r="D32" s="48">
        <v>1833832</v>
      </c>
      <c r="E32" s="23">
        <v>1658092</v>
      </c>
    </row>
    <row r="33" spans="1:5" ht="15" x14ac:dyDescent="0.25">
      <c r="A33" s="7">
        <v>26</v>
      </c>
      <c r="B33" s="7" t="s">
        <v>26</v>
      </c>
      <c r="C33" s="48">
        <v>2645843</v>
      </c>
      <c r="D33" s="48">
        <v>2645843</v>
      </c>
      <c r="E33" s="23">
        <v>2276892</v>
      </c>
    </row>
    <row r="34" spans="1:5" ht="15" x14ac:dyDescent="0.25">
      <c r="A34" s="7">
        <v>27</v>
      </c>
      <c r="B34" s="7" t="s">
        <v>27</v>
      </c>
      <c r="C34" s="48">
        <v>291282</v>
      </c>
      <c r="D34" s="48">
        <v>291282</v>
      </c>
      <c r="E34" s="23">
        <v>200232.6</v>
      </c>
    </row>
    <row r="35" spans="1:5" ht="15" x14ac:dyDescent="0.25">
      <c r="A35" s="7">
        <v>28</v>
      </c>
      <c r="B35" s="7" t="s">
        <v>28</v>
      </c>
      <c r="C35" s="48">
        <v>764505</v>
      </c>
      <c r="D35" s="48">
        <v>764505</v>
      </c>
      <c r="E35" s="23">
        <v>764505</v>
      </c>
    </row>
    <row r="36" spans="1:5" ht="15" x14ac:dyDescent="0.25">
      <c r="A36" s="7">
        <v>29</v>
      </c>
      <c r="B36" s="7" t="s">
        <v>29</v>
      </c>
      <c r="C36" s="48">
        <v>907738</v>
      </c>
      <c r="D36" s="48">
        <v>907738</v>
      </c>
      <c r="E36" s="23">
        <v>839670.35999999987</v>
      </c>
    </row>
    <row r="37" spans="1:5" ht="15" customHeight="1" x14ac:dyDescent="0.25">
      <c r="A37" s="7">
        <v>30</v>
      </c>
      <c r="B37" s="7" t="s">
        <v>30</v>
      </c>
      <c r="C37" s="48">
        <v>807206</v>
      </c>
      <c r="D37" s="48">
        <v>807206</v>
      </c>
      <c r="E37" s="23">
        <v>807206</v>
      </c>
    </row>
    <row r="38" spans="1:5" ht="15" customHeight="1" x14ac:dyDescent="0.25">
      <c r="A38" s="7">
        <v>31</v>
      </c>
      <c r="B38" s="7" t="s">
        <v>31</v>
      </c>
      <c r="C38" s="48">
        <v>1699174</v>
      </c>
      <c r="D38" s="48">
        <v>1699174</v>
      </c>
      <c r="E38" s="23">
        <v>1699174</v>
      </c>
    </row>
    <row r="39" spans="1:5" ht="15" customHeight="1" x14ac:dyDescent="0.25">
      <c r="A39" s="7">
        <v>32</v>
      </c>
      <c r="B39" s="7" t="s">
        <v>32</v>
      </c>
      <c r="C39" s="48">
        <v>1550472</v>
      </c>
      <c r="D39" s="48">
        <v>1550472</v>
      </c>
      <c r="E39" s="23">
        <v>985129.34</v>
      </c>
    </row>
    <row r="40" spans="1:5" ht="15" customHeight="1" thickBot="1" x14ac:dyDescent="0.3">
      <c r="A40" s="7">
        <v>33</v>
      </c>
      <c r="B40" s="9" t="s">
        <v>33</v>
      </c>
      <c r="C40" s="48">
        <v>3368467</v>
      </c>
      <c r="D40" s="48">
        <v>3368467</v>
      </c>
      <c r="E40" s="23">
        <v>3368467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91674394</v>
      </c>
      <c r="D41" s="57">
        <f t="shared" si="1"/>
        <v>86824394</v>
      </c>
      <c r="E41" s="59">
        <f t="shared" si="1"/>
        <v>83523820.480000004</v>
      </c>
    </row>
    <row r="42" spans="1:5" ht="17.25" thickTop="1" thickBot="1" x14ac:dyDescent="0.3">
      <c r="B42" s="10" t="s">
        <v>35</v>
      </c>
      <c r="C42" s="30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91674394</v>
      </c>
      <c r="D43" s="59">
        <f t="shared" si="2"/>
        <v>86824394</v>
      </c>
      <c r="E43" s="59">
        <f t="shared" si="2"/>
        <v>83523820.480000004</v>
      </c>
    </row>
    <row r="44" spans="1:5" ht="13.5" thickTop="1" x14ac:dyDescent="0.2">
      <c r="D44" s="2"/>
    </row>
    <row r="45" spans="1:5" x14ac:dyDescent="0.2"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  <row r="65" spans="4:4" x14ac:dyDescent="0.2">
      <c r="D65" s="2"/>
    </row>
  </sheetData>
  <customSheetViews>
    <customSheetView guid="{E0E1935C-FFB3-4AFD-8EBB-C6B66E0BE653}" scale="90" showRuler="0">
      <pane xSplit="2" ySplit="7" topLeftCell="AA8" activePane="bottomRight" state="frozen"/>
      <selection pane="bottomRight" activeCell="A2" sqref="A2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Ruler="0">
      <pane xSplit="2" ySplit="7" topLeftCell="S8" activePane="bottomRight" state="frozen"/>
      <selection pane="bottomRight" activeCell="AD32" sqref="AD32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hiddenColumns="1" showRuler="0">
      <pane xSplit="2" ySplit="7" topLeftCell="C8" activePane="bottomRight" state="frozen"/>
      <selection pane="bottomRight" activeCell="A24" sqref="A24:IV24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4"/>
  <headerFooter alignWithMargins="0"/>
  <ignoredErrors>
    <ignoredError sqref="B3 B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3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20" customWidth="1"/>
    <col min="3" max="3" width="17.5703125" customWidth="1"/>
    <col min="4" max="4" width="18.140625" customWidth="1"/>
    <col min="5" max="5" width="16.5703125" customWidth="1"/>
    <col min="6" max="6" width="13" customWidth="1"/>
  </cols>
  <sheetData>
    <row r="1" spans="1:7" s="43" customFormat="1" ht="21" customHeight="1" x14ac:dyDescent="0.2">
      <c r="A1" s="75" t="s">
        <v>67</v>
      </c>
      <c r="B1" s="75"/>
      <c r="C1" s="75"/>
      <c r="D1" s="75"/>
      <c r="E1" s="75"/>
    </row>
    <row r="2" spans="1:7" ht="15.75" customHeight="1" thickBot="1" x14ac:dyDescent="0.35">
      <c r="A2" s="2"/>
      <c r="B2" s="12"/>
      <c r="E2" s="68" t="s">
        <v>92</v>
      </c>
    </row>
    <row r="3" spans="1:7" ht="15.75" thickTop="1" x14ac:dyDescent="0.25">
      <c r="A3" s="71" t="s">
        <v>93</v>
      </c>
      <c r="B3" s="28" t="s">
        <v>91</v>
      </c>
      <c r="C3" s="72" t="s">
        <v>81</v>
      </c>
      <c r="D3" s="72" t="s">
        <v>82</v>
      </c>
      <c r="E3" s="72" t="s">
        <v>83</v>
      </c>
    </row>
    <row r="4" spans="1:7" x14ac:dyDescent="0.2">
      <c r="A4" s="70" t="s">
        <v>94</v>
      </c>
      <c r="B4" s="14">
        <v>817</v>
      </c>
      <c r="C4" s="73"/>
      <c r="D4" s="73"/>
      <c r="E4" s="73"/>
    </row>
    <row r="5" spans="1:7" ht="13.5" customHeight="1" x14ac:dyDescent="0.2">
      <c r="A5" s="70" t="s">
        <v>95</v>
      </c>
      <c r="B5" s="14" t="s">
        <v>68</v>
      </c>
      <c r="C5" s="73"/>
      <c r="D5" s="73"/>
      <c r="E5" s="73"/>
    </row>
    <row r="6" spans="1:7" ht="15.75" thickBot="1" x14ac:dyDescent="0.3">
      <c r="A6" s="4" t="s">
        <v>96</v>
      </c>
      <c r="B6" s="17" t="s">
        <v>36</v>
      </c>
      <c r="C6" s="74"/>
      <c r="D6" s="74"/>
      <c r="E6" s="74"/>
    </row>
    <row r="7" spans="1:7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7" ht="15.75" thickTop="1" x14ac:dyDescent="0.25">
      <c r="A8" s="7">
        <v>1</v>
      </c>
      <c r="B8" s="7" t="s">
        <v>1</v>
      </c>
      <c r="C8" s="48">
        <v>732221</v>
      </c>
      <c r="D8" s="48">
        <v>640217.92000000004</v>
      </c>
      <c r="E8" s="23">
        <v>337486.18999999994</v>
      </c>
      <c r="G8" s="20"/>
    </row>
    <row r="9" spans="1:7" ht="14.25" customHeight="1" x14ac:dyDescent="0.25">
      <c r="A9" s="7">
        <v>2</v>
      </c>
      <c r="B9" s="7" t="s">
        <v>2</v>
      </c>
      <c r="C9" s="48">
        <v>449792.9</v>
      </c>
      <c r="D9" s="48">
        <v>471739.52</v>
      </c>
      <c r="E9" s="23">
        <v>194880</v>
      </c>
      <c r="G9" s="20"/>
    </row>
    <row r="10" spans="1:7" ht="15" x14ac:dyDescent="0.25">
      <c r="A10" s="7">
        <v>3</v>
      </c>
      <c r="B10" s="7" t="s">
        <v>3</v>
      </c>
      <c r="C10" s="48">
        <v>219666.3</v>
      </c>
      <c r="D10" s="48">
        <v>168478.4</v>
      </c>
      <c r="E10" s="23">
        <v>168478.4</v>
      </c>
      <c r="G10" s="20"/>
    </row>
    <row r="11" spans="1:7" ht="15" x14ac:dyDescent="0.25">
      <c r="A11" s="7">
        <v>4</v>
      </c>
      <c r="B11" s="7" t="s">
        <v>4</v>
      </c>
      <c r="C11" s="48">
        <v>115063.3</v>
      </c>
      <c r="D11" s="48">
        <v>67391.360000000001</v>
      </c>
      <c r="E11" s="23">
        <v>29120</v>
      </c>
      <c r="G11" s="20"/>
    </row>
    <row r="12" spans="1:7" ht="15" x14ac:dyDescent="0.25">
      <c r="A12" s="7">
        <v>5</v>
      </c>
      <c r="B12" s="7" t="s">
        <v>5</v>
      </c>
      <c r="C12" s="48">
        <v>156904.5</v>
      </c>
      <c r="D12" s="48">
        <v>101087.04000000001</v>
      </c>
      <c r="E12" s="23">
        <v>101087.03999999999</v>
      </c>
      <c r="F12" s="31"/>
      <c r="G12" s="20"/>
    </row>
    <row r="13" spans="1:7" ht="15" x14ac:dyDescent="0.25">
      <c r="A13" s="7">
        <v>6</v>
      </c>
      <c r="B13" s="7" t="s">
        <v>6</v>
      </c>
      <c r="C13" s="48">
        <v>62761.8</v>
      </c>
      <c r="D13" s="48">
        <v>33695.680000000008</v>
      </c>
      <c r="E13" s="23">
        <v>0</v>
      </c>
      <c r="G13" s="20"/>
    </row>
    <row r="14" spans="1:7" ht="15" x14ac:dyDescent="0.25">
      <c r="A14" s="7">
        <v>7</v>
      </c>
      <c r="B14" s="7" t="s">
        <v>7</v>
      </c>
      <c r="C14" s="48">
        <v>543935.6</v>
      </c>
      <c r="D14" s="48">
        <v>606522.24</v>
      </c>
      <c r="E14" s="23">
        <v>433827.67</v>
      </c>
      <c r="G14" s="20"/>
    </row>
    <row r="15" spans="1:7" ht="15" x14ac:dyDescent="0.25">
      <c r="A15" s="7">
        <v>8</v>
      </c>
      <c r="B15" s="7" t="s">
        <v>8</v>
      </c>
      <c r="C15" s="48">
        <v>2018837.9</v>
      </c>
      <c r="D15" s="48">
        <v>1819566.72</v>
      </c>
      <c r="E15" s="23">
        <v>669485.10000000009</v>
      </c>
      <c r="G15" s="20"/>
    </row>
    <row r="16" spans="1:7" ht="15" x14ac:dyDescent="0.25">
      <c r="A16" s="7">
        <v>9</v>
      </c>
      <c r="B16" s="7" t="s">
        <v>9</v>
      </c>
      <c r="C16" s="48">
        <v>627618</v>
      </c>
      <c r="D16" s="48">
        <v>707609.28</v>
      </c>
      <c r="E16" s="23">
        <v>294930</v>
      </c>
      <c r="G16" s="20"/>
    </row>
    <row r="17" spans="1:7" ht="15" x14ac:dyDescent="0.25">
      <c r="A17" s="7">
        <v>10</v>
      </c>
      <c r="B17" s="7" t="s">
        <v>10</v>
      </c>
      <c r="C17" s="48">
        <v>460253.2</v>
      </c>
      <c r="D17" s="48">
        <v>505435.2</v>
      </c>
      <c r="E17" s="23">
        <v>320544.25999999995</v>
      </c>
      <c r="G17" s="20"/>
    </row>
    <row r="18" spans="1:7" ht="15" x14ac:dyDescent="0.25">
      <c r="A18" s="7">
        <v>11</v>
      </c>
      <c r="B18" s="7" t="s">
        <v>11</v>
      </c>
      <c r="C18" s="48">
        <v>502094.4</v>
      </c>
      <c r="D18" s="48">
        <v>640217.92000000004</v>
      </c>
      <c r="E18" s="23">
        <v>458448.23000000004</v>
      </c>
      <c r="G18" s="20"/>
    </row>
    <row r="19" spans="1:7" ht="15" x14ac:dyDescent="0.25">
      <c r="A19" s="7">
        <v>12</v>
      </c>
      <c r="B19" s="7" t="s">
        <v>12</v>
      </c>
      <c r="C19" s="48">
        <v>679919.5</v>
      </c>
      <c r="D19" s="48">
        <v>539130.88</v>
      </c>
      <c r="E19" s="23">
        <v>343764.52</v>
      </c>
      <c r="G19" s="20"/>
    </row>
    <row r="20" spans="1:7" ht="15" x14ac:dyDescent="0.25">
      <c r="A20" s="7">
        <v>13</v>
      </c>
      <c r="B20" s="7" t="s">
        <v>13</v>
      </c>
      <c r="C20" s="48">
        <v>271967.8</v>
      </c>
      <c r="D20" s="48">
        <v>303261.12</v>
      </c>
      <c r="E20" s="23">
        <v>202103.4</v>
      </c>
      <c r="G20" s="20"/>
    </row>
    <row r="21" spans="1:7" ht="15" x14ac:dyDescent="0.25">
      <c r="A21" s="7">
        <v>14</v>
      </c>
      <c r="B21" s="7" t="s">
        <v>14</v>
      </c>
      <c r="C21" s="48">
        <v>742681.3</v>
      </c>
      <c r="D21" s="48">
        <v>842392</v>
      </c>
      <c r="E21" s="23">
        <v>598831.43000000005</v>
      </c>
      <c r="G21" s="20"/>
    </row>
    <row r="22" spans="1:7" ht="15" x14ac:dyDescent="0.25">
      <c r="A22" s="7">
        <v>15</v>
      </c>
      <c r="B22" s="7" t="s">
        <v>15</v>
      </c>
      <c r="C22" s="48">
        <v>261507.5</v>
      </c>
      <c r="D22" s="48">
        <v>269565.44</v>
      </c>
      <c r="E22" s="23">
        <v>200829.25</v>
      </c>
      <c r="G22" s="20"/>
    </row>
    <row r="23" spans="1:7" ht="15" x14ac:dyDescent="0.25">
      <c r="A23" s="7">
        <v>16</v>
      </c>
      <c r="B23" s="7" t="s">
        <v>16</v>
      </c>
      <c r="C23" s="48">
        <v>700840.1</v>
      </c>
      <c r="D23" s="48">
        <v>775000.64</v>
      </c>
      <c r="E23" s="23">
        <v>310595.02</v>
      </c>
      <c r="G23" s="20"/>
    </row>
    <row r="24" spans="1:7" ht="15" x14ac:dyDescent="0.25">
      <c r="A24" s="7">
        <v>17</v>
      </c>
      <c r="B24" s="7" t="s">
        <v>17</v>
      </c>
      <c r="C24" s="48">
        <v>397491.4</v>
      </c>
      <c r="D24" s="48">
        <v>438043.84</v>
      </c>
      <c r="E24" s="23">
        <v>194880</v>
      </c>
      <c r="G24" s="20"/>
    </row>
    <row r="25" spans="1:7" ht="15" x14ac:dyDescent="0.25">
      <c r="A25" s="7">
        <v>18</v>
      </c>
      <c r="B25" s="7" t="s">
        <v>18</v>
      </c>
      <c r="C25" s="48">
        <v>805443.1</v>
      </c>
      <c r="D25" s="48">
        <v>1010870.3999999999</v>
      </c>
      <c r="E25" s="23">
        <v>604784.24999999988</v>
      </c>
      <c r="G25" s="20"/>
    </row>
    <row r="26" spans="1:7" ht="15" x14ac:dyDescent="0.25">
      <c r="A26" s="7">
        <v>19</v>
      </c>
      <c r="B26" s="7" t="s">
        <v>19</v>
      </c>
      <c r="C26" s="48">
        <v>868204.9</v>
      </c>
      <c r="D26" s="48">
        <v>909783.36</v>
      </c>
      <c r="E26" s="23">
        <v>738086</v>
      </c>
      <c r="G26" s="20"/>
    </row>
    <row r="27" spans="1:7" ht="15" x14ac:dyDescent="0.25">
      <c r="A27" s="7">
        <v>20</v>
      </c>
      <c r="B27" s="7" t="s">
        <v>20</v>
      </c>
      <c r="C27" s="48">
        <v>428872.3</v>
      </c>
      <c r="D27" s="48">
        <v>438043.83999999997</v>
      </c>
      <c r="E27" s="23">
        <v>415716</v>
      </c>
      <c r="G27" s="20"/>
    </row>
    <row r="28" spans="1:7" ht="15" x14ac:dyDescent="0.25">
      <c r="A28" s="7">
        <v>21</v>
      </c>
      <c r="B28" s="7" t="s">
        <v>21</v>
      </c>
      <c r="C28" s="48">
        <v>523015</v>
      </c>
      <c r="D28" s="48">
        <v>471739.52</v>
      </c>
      <c r="E28" s="23">
        <v>445480</v>
      </c>
      <c r="G28" s="20"/>
    </row>
    <row r="29" spans="1:7" ht="15" x14ac:dyDescent="0.25">
      <c r="A29" s="7">
        <v>22</v>
      </c>
      <c r="B29" s="7" t="s">
        <v>22</v>
      </c>
      <c r="C29" s="48">
        <v>564856.19999999995</v>
      </c>
      <c r="D29" s="48">
        <v>606522.24</v>
      </c>
      <c r="E29" s="23">
        <v>388746.2</v>
      </c>
      <c r="G29" s="20"/>
    </row>
    <row r="30" spans="1:7" ht="15" x14ac:dyDescent="0.25">
      <c r="A30" s="7">
        <v>23</v>
      </c>
      <c r="B30" s="7" t="s">
        <v>23</v>
      </c>
      <c r="C30" s="48">
        <v>648538.6</v>
      </c>
      <c r="D30" s="48">
        <v>673913.6</v>
      </c>
      <c r="E30" s="23">
        <v>422978.25</v>
      </c>
      <c r="G30" s="20"/>
    </row>
    <row r="31" spans="1:7" ht="15" x14ac:dyDescent="0.25">
      <c r="A31" s="7">
        <v>24</v>
      </c>
      <c r="B31" s="7" t="s">
        <v>24</v>
      </c>
      <c r="C31" s="48">
        <v>512554.7</v>
      </c>
      <c r="D31" s="48">
        <v>572826.56000000006</v>
      </c>
      <c r="E31" s="23">
        <v>572826.56000000006</v>
      </c>
      <c r="G31" s="20"/>
    </row>
    <row r="32" spans="1:7" ht="15" x14ac:dyDescent="0.25">
      <c r="A32" s="7">
        <v>25</v>
      </c>
      <c r="B32" s="7" t="s">
        <v>25</v>
      </c>
      <c r="C32" s="48">
        <v>920506.4</v>
      </c>
      <c r="D32" s="48">
        <v>943479.04</v>
      </c>
      <c r="E32" s="23">
        <v>933039.04</v>
      </c>
      <c r="G32" s="20"/>
    </row>
    <row r="33" spans="1:7" ht="15" x14ac:dyDescent="0.25">
      <c r="A33" s="7">
        <v>26</v>
      </c>
      <c r="B33" s="7" t="s">
        <v>26</v>
      </c>
      <c r="C33" s="48">
        <v>1119252.1000000001</v>
      </c>
      <c r="D33" s="48">
        <v>1246740.1600000001</v>
      </c>
      <c r="E33" s="23">
        <v>1102553.4899999998</v>
      </c>
      <c r="G33" s="20"/>
    </row>
    <row r="34" spans="1:7" ht="15" x14ac:dyDescent="0.25">
      <c r="A34" s="7">
        <v>27</v>
      </c>
      <c r="B34" s="7" t="s">
        <v>27</v>
      </c>
      <c r="C34" s="48">
        <v>230126.6</v>
      </c>
      <c r="D34" s="48">
        <v>235869.76</v>
      </c>
      <c r="E34" s="23">
        <v>229218.55</v>
      </c>
      <c r="G34" s="20"/>
    </row>
    <row r="35" spans="1:7" ht="15" x14ac:dyDescent="0.25">
      <c r="A35" s="7">
        <v>28</v>
      </c>
      <c r="B35" s="7" t="s">
        <v>28</v>
      </c>
      <c r="C35" s="48">
        <v>470713.5</v>
      </c>
      <c r="D35" s="48">
        <v>539130.88</v>
      </c>
      <c r="E35" s="23">
        <v>504600</v>
      </c>
      <c r="G35" s="20"/>
    </row>
    <row r="36" spans="1:7" ht="15" x14ac:dyDescent="0.25">
      <c r="A36" s="7">
        <v>29</v>
      </c>
      <c r="B36" s="7" t="s">
        <v>29</v>
      </c>
      <c r="C36" s="48">
        <v>847284.3</v>
      </c>
      <c r="D36" s="48">
        <v>1010870.4</v>
      </c>
      <c r="E36" s="23">
        <v>991800</v>
      </c>
      <c r="G36" s="20"/>
    </row>
    <row r="37" spans="1:7" ht="15" customHeight="1" x14ac:dyDescent="0.25">
      <c r="A37" s="7">
        <v>30</v>
      </c>
      <c r="B37" s="7" t="s">
        <v>30</v>
      </c>
      <c r="C37" s="48">
        <v>407951.7</v>
      </c>
      <c r="D37" s="48">
        <v>404348.16000000003</v>
      </c>
      <c r="E37" s="23">
        <v>327798.07999999996</v>
      </c>
      <c r="G37" s="20"/>
    </row>
    <row r="38" spans="1:7" ht="15" customHeight="1" x14ac:dyDescent="0.25">
      <c r="A38" s="7">
        <v>31</v>
      </c>
      <c r="B38" s="7" t="s">
        <v>31</v>
      </c>
      <c r="C38" s="48">
        <v>847284.3</v>
      </c>
      <c r="D38" s="48">
        <v>876087.68</v>
      </c>
      <c r="E38" s="23">
        <v>876087.67999999993</v>
      </c>
      <c r="G38" s="20"/>
    </row>
    <row r="39" spans="1:7" ht="15" customHeight="1" x14ac:dyDescent="0.25">
      <c r="A39" s="7">
        <v>32</v>
      </c>
      <c r="B39" s="7" t="s">
        <v>32</v>
      </c>
      <c r="C39" s="48">
        <v>910046.1</v>
      </c>
      <c r="D39" s="48">
        <v>1010870.4</v>
      </c>
      <c r="E39" s="23">
        <v>840744</v>
      </c>
      <c r="G39" s="20"/>
    </row>
    <row r="40" spans="1:7" ht="15" customHeight="1" thickBot="1" x14ac:dyDescent="0.3">
      <c r="A40" s="7">
        <v>33</v>
      </c>
      <c r="B40" s="9" t="s">
        <v>33</v>
      </c>
      <c r="C40" s="48">
        <v>868204.9</v>
      </c>
      <c r="D40" s="48">
        <v>775000.64</v>
      </c>
      <c r="E40" s="23">
        <v>694552.31</v>
      </c>
      <c r="G40" s="20"/>
    </row>
    <row r="41" spans="1:7" ht="16.5" thickTop="1" thickBot="1" x14ac:dyDescent="0.3">
      <c r="A41" s="49"/>
      <c r="B41" s="49" t="s">
        <v>34</v>
      </c>
      <c r="C41" s="56">
        <f t="shared" ref="C41:E41" si="1">SUM(C8:C40)</f>
        <v>19916411.199999999</v>
      </c>
      <c r="D41" s="57">
        <f t="shared" si="1"/>
        <v>20655451.84</v>
      </c>
      <c r="E41" s="59">
        <f t="shared" si="1"/>
        <v>14948300.92</v>
      </c>
    </row>
    <row r="42" spans="1:7" ht="17.25" thickTop="1" thickBot="1" x14ac:dyDescent="0.3">
      <c r="B42" s="10" t="s">
        <v>35</v>
      </c>
      <c r="C42" s="42">
        <v>7084188.7999999998</v>
      </c>
      <c r="D42" s="30">
        <v>2295048.16</v>
      </c>
    </row>
    <row r="43" spans="1:7" ht="16.5" thickTop="1" thickBot="1" x14ac:dyDescent="0.3">
      <c r="A43" s="53"/>
      <c r="B43" s="53" t="s">
        <v>0</v>
      </c>
      <c r="C43" s="58">
        <f t="shared" ref="C43:E43" si="2">C41+C42</f>
        <v>27000600</v>
      </c>
      <c r="D43" s="59">
        <f t="shared" si="2"/>
        <v>22950500</v>
      </c>
      <c r="E43" s="59">
        <f t="shared" si="2"/>
        <v>14948300.92</v>
      </c>
    </row>
    <row r="44" spans="1:7" ht="13.5" thickTop="1" x14ac:dyDescent="0.2">
      <c r="D44" s="2"/>
    </row>
    <row r="45" spans="1:7" x14ac:dyDescent="0.2">
      <c r="D45" s="2"/>
    </row>
    <row r="46" spans="1:7" x14ac:dyDescent="0.2">
      <c r="D46" s="2"/>
    </row>
    <row r="47" spans="1:7" x14ac:dyDescent="0.2">
      <c r="D47" s="2"/>
    </row>
    <row r="48" spans="1:7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3 B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6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style="39" customWidth="1"/>
    <col min="2" max="3" width="18" style="39" customWidth="1"/>
    <col min="4" max="4" width="18.7109375" style="39" customWidth="1"/>
    <col min="5" max="5" width="19.28515625" style="39" customWidth="1"/>
    <col min="6" max="16384" width="9.140625" style="39"/>
  </cols>
  <sheetData>
    <row r="1" spans="1:5" s="43" customFormat="1" ht="33.75" customHeight="1" x14ac:dyDescent="0.2">
      <c r="A1" s="75" t="s">
        <v>69</v>
      </c>
      <c r="B1" s="75"/>
      <c r="C1" s="75"/>
      <c r="D1" s="75"/>
      <c r="E1" s="75"/>
    </row>
    <row r="2" spans="1:5" ht="20.25" customHeight="1" thickBot="1" x14ac:dyDescent="0.35">
      <c r="A2" s="40"/>
      <c r="B2" s="12"/>
      <c r="E2" s="68" t="s">
        <v>92</v>
      </c>
    </row>
    <row r="3" spans="1:5" ht="15" customHeight="1" thickTop="1" x14ac:dyDescent="0.25">
      <c r="A3" s="71" t="s">
        <v>93</v>
      </c>
      <c r="B3" s="28" t="s">
        <v>38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14">
        <v>819</v>
      </c>
      <c r="C4" s="73"/>
      <c r="D4" s="73"/>
      <c r="E4" s="73"/>
    </row>
    <row r="5" spans="1:5" ht="13.5" customHeight="1" x14ac:dyDescent="0.2">
      <c r="A5" s="70" t="s">
        <v>95</v>
      </c>
      <c r="B5" s="14" t="s">
        <v>70</v>
      </c>
      <c r="C5" s="73"/>
      <c r="D5" s="73"/>
      <c r="E5" s="73"/>
    </row>
    <row r="6" spans="1:5" ht="15.75" thickBot="1" x14ac:dyDescent="0.3">
      <c r="A6" s="4" t="s">
        <v>96</v>
      </c>
      <c r="B6" s="17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5" ht="15.75" thickTop="1" x14ac:dyDescent="0.25">
      <c r="A8" s="7">
        <v>1</v>
      </c>
      <c r="B8" s="7" t="s">
        <v>1</v>
      </c>
      <c r="C8" s="65">
        <v>2246624</v>
      </c>
      <c r="D8" s="65">
        <v>893739</v>
      </c>
      <c r="E8" s="23">
        <v>893739</v>
      </c>
    </row>
    <row r="9" spans="1:5" ht="14.25" customHeight="1" x14ac:dyDescent="0.25">
      <c r="A9" s="7">
        <v>2</v>
      </c>
      <c r="B9" s="7" t="s">
        <v>2</v>
      </c>
      <c r="C9" s="65">
        <v>0</v>
      </c>
      <c r="D9" s="65">
        <v>0</v>
      </c>
      <c r="E9" s="23">
        <v>0</v>
      </c>
    </row>
    <row r="10" spans="1:5" ht="15" x14ac:dyDescent="0.25">
      <c r="A10" s="7">
        <v>3</v>
      </c>
      <c r="B10" s="7" t="s">
        <v>3</v>
      </c>
      <c r="C10" s="65">
        <v>0</v>
      </c>
      <c r="D10" s="65">
        <v>0</v>
      </c>
      <c r="E10" s="23">
        <v>0</v>
      </c>
    </row>
    <row r="11" spans="1:5" ht="15" x14ac:dyDescent="0.25">
      <c r="A11" s="7">
        <v>4</v>
      </c>
      <c r="B11" s="7" t="s">
        <v>4</v>
      </c>
      <c r="C11" s="65">
        <v>0</v>
      </c>
      <c r="D11" s="65">
        <v>0</v>
      </c>
      <c r="E11" s="23">
        <v>0</v>
      </c>
    </row>
    <row r="12" spans="1:5" ht="15" x14ac:dyDescent="0.25">
      <c r="A12" s="7">
        <v>5</v>
      </c>
      <c r="B12" s="7" t="s">
        <v>5</v>
      </c>
      <c r="C12" s="65">
        <v>0</v>
      </c>
      <c r="D12" s="65">
        <v>0</v>
      </c>
      <c r="E12" s="23">
        <v>0</v>
      </c>
    </row>
    <row r="13" spans="1:5" ht="15" x14ac:dyDescent="0.25">
      <c r="A13" s="7">
        <v>6</v>
      </c>
      <c r="B13" s="7" t="s">
        <v>6</v>
      </c>
      <c r="C13" s="65">
        <v>0</v>
      </c>
      <c r="D13" s="65">
        <v>0</v>
      </c>
      <c r="E13" s="23">
        <v>0</v>
      </c>
    </row>
    <row r="14" spans="1:5" ht="15" x14ac:dyDescent="0.25">
      <c r="A14" s="7">
        <v>7</v>
      </c>
      <c r="B14" s="7" t="s">
        <v>7</v>
      </c>
      <c r="C14" s="65">
        <v>0</v>
      </c>
      <c r="D14" s="65">
        <v>0</v>
      </c>
      <c r="E14" s="23">
        <v>0</v>
      </c>
    </row>
    <row r="15" spans="1:5" ht="15" x14ac:dyDescent="0.25">
      <c r="A15" s="7">
        <v>8</v>
      </c>
      <c r="B15" s="7" t="s">
        <v>8</v>
      </c>
      <c r="C15" s="65">
        <v>0</v>
      </c>
      <c r="D15" s="65">
        <v>0</v>
      </c>
      <c r="E15" s="23">
        <v>0</v>
      </c>
    </row>
    <row r="16" spans="1:5" ht="15" x14ac:dyDescent="0.25">
      <c r="A16" s="7">
        <v>9</v>
      </c>
      <c r="B16" s="7" t="s">
        <v>9</v>
      </c>
      <c r="C16" s="65">
        <v>0</v>
      </c>
      <c r="D16" s="65">
        <v>0</v>
      </c>
      <c r="E16" s="23">
        <v>0</v>
      </c>
    </row>
    <row r="17" spans="1:5" ht="15" x14ac:dyDescent="0.25">
      <c r="A17" s="7">
        <v>10</v>
      </c>
      <c r="B17" s="7" t="s">
        <v>10</v>
      </c>
      <c r="C17" s="65">
        <v>0</v>
      </c>
      <c r="D17" s="65">
        <v>0</v>
      </c>
      <c r="E17" s="23">
        <v>0</v>
      </c>
    </row>
    <row r="18" spans="1:5" ht="15" x14ac:dyDescent="0.25">
      <c r="A18" s="7">
        <v>11</v>
      </c>
      <c r="B18" s="7" t="s">
        <v>11</v>
      </c>
      <c r="C18" s="65">
        <v>0</v>
      </c>
      <c r="D18" s="65">
        <v>0</v>
      </c>
      <c r="E18" s="23">
        <v>0</v>
      </c>
    </row>
    <row r="19" spans="1:5" ht="15" x14ac:dyDescent="0.25">
      <c r="A19" s="7">
        <v>12</v>
      </c>
      <c r="B19" s="7" t="s">
        <v>12</v>
      </c>
      <c r="C19" s="65">
        <v>0</v>
      </c>
      <c r="D19" s="65">
        <v>0</v>
      </c>
      <c r="E19" s="23">
        <v>0</v>
      </c>
    </row>
    <row r="20" spans="1:5" ht="15" x14ac:dyDescent="0.25">
      <c r="A20" s="7">
        <v>13</v>
      </c>
      <c r="B20" s="7" t="s">
        <v>13</v>
      </c>
      <c r="C20" s="65">
        <v>0</v>
      </c>
      <c r="D20" s="65">
        <v>0</v>
      </c>
      <c r="E20" s="23">
        <v>0</v>
      </c>
    </row>
    <row r="21" spans="1:5" ht="15" x14ac:dyDescent="0.25">
      <c r="A21" s="7">
        <v>14</v>
      </c>
      <c r="B21" s="7" t="s">
        <v>14</v>
      </c>
      <c r="C21" s="65">
        <v>0</v>
      </c>
      <c r="D21" s="65">
        <v>0</v>
      </c>
      <c r="E21" s="23">
        <v>0</v>
      </c>
    </row>
    <row r="22" spans="1:5" ht="15" x14ac:dyDescent="0.25">
      <c r="A22" s="7">
        <v>15</v>
      </c>
      <c r="B22" s="7" t="s">
        <v>15</v>
      </c>
      <c r="C22" s="65">
        <v>0</v>
      </c>
      <c r="D22" s="65">
        <v>0</v>
      </c>
      <c r="E22" s="23">
        <v>0</v>
      </c>
    </row>
    <row r="23" spans="1:5" ht="15" x14ac:dyDescent="0.25">
      <c r="A23" s="7">
        <v>16</v>
      </c>
      <c r="B23" s="7" t="s">
        <v>16</v>
      </c>
      <c r="C23" s="65">
        <v>0</v>
      </c>
      <c r="D23" s="65">
        <v>0</v>
      </c>
      <c r="E23" s="23">
        <v>0</v>
      </c>
    </row>
    <row r="24" spans="1:5" ht="15" x14ac:dyDescent="0.25">
      <c r="A24" s="7">
        <v>17</v>
      </c>
      <c r="B24" s="7" t="s">
        <v>17</v>
      </c>
      <c r="C24" s="65">
        <v>0</v>
      </c>
      <c r="D24" s="65">
        <v>0</v>
      </c>
      <c r="E24" s="23">
        <v>0</v>
      </c>
    </row>
    <row r="25" spans="1:5" ht="15" x14ac:dyDescent="0.25">
      <c r="A25" s="7">
        <v>18</v>
      </c>
      <c r="B25" s="7" t="s">
        <v>18</v>
      </c>
      <c r="C25" s="65">
        <v>0</v>
      </c>
      <c r="D25" s="65">
        <v>0</v>
      </c>
      <c r="E25" s="23">
        <v>0</v>
      </c>
    </row>
    <row r="26" spans="1:5" ht="15" x14ac:dyDescent="0.25">
      <c r="A26" s="7">
        <v>19</v>
      </c>
      <c r="B26" s="7" t="s">
        <v>19</v>
      </c>
      <c r="C26" s="65">
        <v>0</v>
      </c>
      <c r="D26" s="65">
        <v>0</v>
      </c>
      <c r="E26" s="23">
        <v>0</v>
      </c>
    </row>
    <row r="27" spans="1:5" ht="15" x14ac:dyDescent="0.25">
      <c r="A27" s="7">
        <v>20</v>
      </c>
      <c r="B27" s="7" t="s">
        <v>20</v>
      </c>
      <c r="C27" s="65">
        <v>0</v>
      </c>
      <c r="D27" s="65">
        <v>0</v>
      </c>
      <c r="E27" s="23">
        <v>0</v>
      </c>
    </row>
    <row r="28" spans="1:5" ht="15" x14ac:dyDescent="0.25">
      <c r="A28" s="7">
        <v>21</v>
      </c>
      <c r="B28" s="7" t="s">
        <v>21</v>
      </c>
      <c r="C28" s="65">
        <v>0</v>
      </c>
      <c r="D28" s="65">
        <v>0</v>
      </c>
      <c r="E28" s="23">
        <v>0</v>
      </c>
    </row>
    <row r="29" spans="1:5" ht="15" x14ac:dyDescent="0.25">
      <c r="A29" s="7">
        <v>22</v>
      </c>
      <c r="B29" s="7" t="s">
        <v>22</v>
      </c>
      <c r="C29" s="65">
        <v>0</v>
      </c>
      <c r="D29" s="65">
        <v>0</v>
      </c>
      <c r="E29" s="23">
        <v>0</v>
      </c>
    </row>
    <row r="30" spans="1:5" ht="15" x14ac:dyDescent="0.25">
      <c r="A30" s="7">
        <v>23</v>
      </c>
      <c r="B30" s="7" t="s">
        <v>23</v>
      </c>
      <c r="C30" s="65">
        <v>0</v>
      </c>
      <c r="D30" s="65">
        <v>0</v>
      </c>
      <c r="E30" s="23">
        <v>0</v>
      </c>
    </row>
    <row r="31" spans="1:5" ht="15" x14ac:dyDescent="0.25">
      <c r="A31" s="7">
        <v>24</v>
      </c>
      <c r="B31" s="7" t="s">
        <v>24</v>
      </c>
      <c r="C31" s="65">
        <v>0</v>
      </c>
      <c r="D31" s="65">
        <v>0</v>
      </c>
      <c r="E31" s="23">
        <v>0</v>
      </c>
    </row>
    <row r="32" spans="1:5" ht="15" x14ac:dyDescent="0.25">
      <c r="A32" s="7">
        <v>25</v>
      </c>
      <c r="B32" s="7" t="s">
        <v>25</v>
      </c>
      <c r="C32" s="65">
        <v>0</v>
      </c>
      <c r="D32" s="65">
        <v>0</v>
      </c>
      <c r="E32" s="23">
        <v>0</v>
      </c>
    </row>
    <row r="33" spans="1:5" ht="15" x14ac:dyDescent="0.25">
      <c r="A33" s="7">
        <v>26</v>
      </c>
      <c r="B33" s="7" t="s">
        <v>26</v>
      </c>
      <c r="C33" s="65">
        <v>0</v>
      </c>
      <c r="D33" s="65">
        <v>0</v>
      </c>
      <c r="E33" s="23">
        <v>0</v>
      </c>
    </row>
    <row r="34" spans="1:5" ht="15" x14ac:dyDescent="0.25">
      <c r="A34" s="7">
        <v>27</v>
      </c>
      <c r="B34" s="7" t="s">
        <v>27</v>
      </c>
      <c r="C34" s="65">
        <v>0</v>
      </c>
      <c r="D34" s="65">
        <v>0</v>
      </c>
      <c r="E34" s="23">
        <v>0</v>
      </c>
    </row>
    <row r="35" spans="1:5" ht="15" x14ac:dyDescent="0.25">
      <c r="A35" s="7">
        <v>28</v>
      </c>
      <c r="B35" s="7" t="s">
        <v>28</v>
      </c>
      <c r="C35" s="65">
        <v>0</v>
      </c>
      <c r="D35" s="65">
        <v>0</v>
      </c>
      <c r="E35" s="23">
        <v>0</v>
      </c>
    </row>
    <row r="36" spans="1:5" ht="15" x14ac:dyDescent="0.25">
      <c r="A36" s="7">
        <v>29</v>
      </c>
      <c r="B36" s="7" t="s">
        <v>29</v>
      </c>
      <c r="C36" s="65">
        <v>0</v>
      </c>
      <c r="D36" s="65">
        <v>0</v>
      </c>
      <c r="E36" s="23">
        <v>0</v>
      </c>
    </row>
    <row r="37" spans="1:5" ht="15" customHeight="1" x14ac:dyDescent="0.25">
      <c r="A37" s="7">
        <v>30</v>
      </c>
      <c r="B37" s="7" t="s">
        <v>30</v>
      </c>
      <c r="C37" s="65">
        <v>0</v>
      </c>
      <c r="D37" s="65">
        <v>0</v>
      </c>
      <c r="E37" s="23">
        <v>0</v>
      </c>
    </row>
    <row r="38" spans="1:5" ht="15" customHeight="1" x14ac:dyDescent="0.25">
      <c r="A38" s="7">
        <v>31</v>
      </c>
      <c r="B38" s="7" t="s">
        <v>31</v>
      </c>
      <c r="C38" s="65">
        <v>0</v>
      </c>
      <c r="D38" s="65">
        <v>0</v>
      </c>
      <c r="E38" s="23">
        <v>0</v>
      </c>
    </row>
    <row r="39" spans="1:5" ht="15" customHeight="1" x14ac:dyDescent="0.25">
      <c r="A39" s="7">
        <v>32</v>
      </c>
      <c r="B39" s="7" t="s">
        <v>32</v>
      </c>
      <c r="C39" s="65">
        <v>0</v>
      </c>
      <c r="D39" s="65">
        <v>0</v>
      </c>
      <c r="E39" s="23">
        <v>0</v>
      </c>
    </row>
    <row r="40" spans="1:5" ht="15" customHeight="1" thickBot="1" x14ac:dyDescent="0.3">
      <c r="A40" s="7">
        <v>33</v>
      </c>
      <c r="B40" s="9" t="s">
        <v>33</v>
      </c>
      <c r="C40" s="65">
        <v>0</v>
      </c>
      <c r="D40" s="65">
        <v>0</v>
      </c>
      <c r="E40" s="23">
        <v>0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2246624</v>
      </c>
      <c r="D41" s="57">
        <f t="shared" si="1"/>
        <v>893739</v>
      </c>
      <c r="E41" s="59">
        <f t="shared" si="1"/>
        <v>893739</v>
      </c>
    </row>
    <row r="42" spans="1:5" ht="17.25" thickTop="1" thickBot="1" x14ac:dyDescent="0.3">
      <c r="B42" s="10" t="s">
        <v>35</v>
      </c>
      <c r="C42" s="30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2246624</v>
      </c>
      <c r="D43" s="59">
        <f t="shared" si="2"/>
        <v>893739</v>
      </c>
      <c r="E43" s="59">
        <f t="shared" si="2"/>
        <v>893739</v>
      </c>
    </row>
    <row r="44" spans="1:5" ht="13.5" thickTop="1" x14ac:dyDescent="0.2">
      <c r="D44" s="40"/>
    </row>
    <row r="45" spans="1:5" x14ac:dyDescent="0.2">
      <c r="D45" s="40"/>
    </row>
    <row r="46" spans="1:5" x14ac:dyDescent="0.2">
      <c r="D46" s="40"/>
    </row>
    <row r="47" spans="1:5" x14ac:dyDescent="0.2">
      <c r="D47" s="40"/>
    </row>
    <row r="48" spans="1:5" x14ac:dyDescent="0.2">
      <c r="D48" s="40"/>
    </row>
    <row r="49" spans="4:4" x14ac:dyDescent="0.2">
      <c r="D49" s="40"/>
    </row>
    <row r="50" spans="4:4" x14ac:dyDescent="0.2">
      <c r="D50" s="40"/>
    </row>
    <row r="51" spans="4:4" x14ac:dyDescent="0.2">
      <c r="D51" s="40"/>
    </row>
    <row r="52" spans="4:4" x14ac:dyDescent="0.2">
      <c r="D52" s="40"/>
    </row>
    <row r="53" spans="4:4" x14ac:dyDescent="0.2">
      <c r="D53" s="40"/>
    </row>
    <row r="54" spans="4:4" x14ac:dyDescent="0.2">
      <c r="D54" s="40"/>
    </row>
    <row r="55" spans="4:4" x14ac:dyDescent="0.2">
      <c r="D55" s="40"/>
    </row>
    <row r="56" spans="4:4" x14ac:dyDescent="0.2">
      <c r="D56" s="40"/>
    </row>
    <row r="57" spans="4:4" x14ac:dyDescent="0.2">
      <c r="D57" s="40"/>
    </row>
    <row r="58" spans="4:4" x14ac:dyDescent="0.2">
      <c r="D58" s="40"/>
    </row>
    <row r="59" spans="4:4" x14ac:dyDescent="0.2">
      <c r="D59" s="40"/>
    </row>
    <row r="60" spans="4:4" x14ac:dyDescent="0.2">
      <c r="D60" s="40"/>
    </row>
    <row r="61" spans="4:4" x14ac:dyDescent="0.2">
      <c r="D61" s="40"/>
    </row>
    <row r="62" spans="4:4" x14ac:dyDescent="0.2">
      <c r="D62" s="40"/>
    </row>
    <row r="63" spans="4:4" x14ac:dyDescent="0.2">
      <c r="D63" s="40"/>
    </row>
    <row r="64" spans="4:4" x14ac:dyDescent="0.2">
      <c r="D64" s="40"/>
    </row>
    <row r="65" spans="4:4" x14ac:dyDescent="0.2">
      <c r="D65" s="40"/>
    </row>
    <row r="66" spans="4:4" x14ac:dyDescent="0.2">
      <c r="D66" s="40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3 B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 enableFormatConditionsCalculation="0">
    <tabColor theme="5" tint="-0.249977111117893"/>
  </sheetPr>
  <dimension ref="A1:E64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8" customWidth="1"/>
    <col min="3" max="3" width="17.85546875" customWidth="1"/>
    <col min="4" max="4" width="17.28515625" customWidth="1"/>
    <col min="5" max="5" width="19.28515625" customWidth="1"/>
  </cols>
  <sheetData>
    <row r="1" spans="1:5" s="43" customFormat="1" ht="32.25" customHeight="1" x14ac:dyDescent="0.2">
      <c r="A1" s="75" t="s">
        <v>51</v>
      </c>
      <c r="B1" s="75"/>
      <c r="C1" s="75"/>
      <c r="D1" s="75"/>
      <c r="E1" s="75"/>
    </row>
    <row r="2" spans="1:5" ht="20.25" customHeight="1" thickBot="1" x14ac:dyDescent="0.35">
      <c r="A2" s="40"/>
      <c r="B2" s="12"/>
      <c r="E2" s="68" t="s">
        <v>92</v>
      </c>
    </row>
    <row r="3" spans="1:5" ht="15" customHeight="1" thickTop="1" x14ac:dyDescent="0.25">
      <c r="A3" s="71" t="s">
        <v>93</v>
      </c>
      <c r="B3" s="28" t="s">
        <v>38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14">
        <v>821</v>
      </c>
      <c r="C4" s="73"/>
      <c r="D4" s="73"/>
      <c r="E4" s="73"/>
    </row>
    <row r="5" spans="1:5" ht="13.5" customHeight="1" x14ac:dyDescent="0.2">
      <c r="A5" s="70" t="s">
        <v>95</v>
      </c>
      <c r="B5" s="14" t="s">
        <v>71</v>
      </c>
      <c r="C5" s="73"/>
      <c r="D5" s="73"/>
      <c r="E5" s="73"/>
    </row>
    <row r="6" spans="1:5" ht="15.75" thickBot="1" x14ac:dyDescent="0.3">
      <c r="A6" s="4" t="s">
        <v>96</v>
      </c>
      <c r="B6" s="17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5" ht="15.75" thickTop="1" x14ac:dyDescent="0.25">
      <c r="A8" s="7">
        <v>1</v>
      </c>
      <c r="B8" s="7" t="s">
        <v>1</v>
      </c>
      <c r="C8" s="65">
        <v>720000</v>
      </c>
      <c r="D8" s="65">
        <v>888000</v>
      </c>
      <c r="E8" s="23">
        <v>888000</v>
      </c>
    </row>
    <row r="9" spans="1:5" ht="14.25" customHeight="1" x14ac:dyDescent="0.25">
      <c r="A9" s="7">
        <v>2</v>
      </c>
      <c r="B9" s="7" t="s">
        <v>2</v>
      </c>
      <c r="C9" s="65">
        <v>171000</v>
      </c>
      <c r="D9" s="65">
        <v>144000</v>
      </c>
      <c r="E9" s="23">
        <v>139050</v>
      </c>
    </row>
    <row r="10" spans="1:5" ht="15" x14ac:dyDescent="0.25">
      <c r="A10" s="7">
        <v>3</v>
      </c>
      <c r="B10" s="7" t="s">
        <v>3</v>
      </c>
      <c r="C10" s="65">
        <v>90000</v>
      </c>
      <c r="D10" s="65">
        <v>87000</v>
      </c>
      <c r="E10" s="23">
        <v>82500</v>
      </c>
    </row>
    <row r="11" spans="1:5" ht="15" x14ac:dyDescent="0.25">
      <c r="A11" s="7">
        <v>4</v>
      </c>
      <c r="B11" s="7" t="s">
        <v>4</v>
      </c>
      <c r="C11" s="65">
        <v>12000</v>
      </c>
      <c r="D11" s="65">
        <v>177000</v>
      </c>
      <c r="E11" s="23">
        <v>100900</v>
      </c>
    </row>
    <row r="12" spans="1:5" ht="15" x14ac:dyDescent="0.25">
      <c r="A12" s="7">
        <v>5</v>
      </c>
      <c r="B12" s="7" t="s">
        <v>5</v>
      </c>
      <c r="C12" s="65">
        <v>84000</v>
      </c>
      <c r="D12" s="65">
        <v>54000</v>
      </c>
      <c r="E12" s="23">
        <v>50500</v>
      </c>
    </row>
    <row r="13" spans="1:5" ht="15" x14ac:dyDescent="0.25">
      <c r="A13" s="7">
        <v>6</v>
      </c>
      <c r="B13" s="7" t="s">
        <v>6</v>
      </c>
      <c r="C13" s="65">
        <v>105000</v>
      </c>
      <c r="D13" s="65">
        <v>105000</v>
      </c>
      <c r="E13" s="23">
        <v>100326</v>
      </c>
    </row>
    <row r="14" spans="1:5" ht="15" x14ac:dyDescent="0.25">
      <c r="A14" s="7">
        <v>7</v>
      </c>
      <c r="B14" s="7" t="s">
        <v>7</v>
      </c>
      <c r="C14" s="65">
        <v>102000</v>
      </c>
      <c r="D14" s="65">
        <v>63000</v>
      </c>
      <c r="E14" s="23">
        <v>59000</v>
      </c>
    </row>
    <row r="15" spans="1:5" ht="15" x14ac:dyDescent="0.25">
      <c r="A15" s="7">
        <v>8</v>
      </c>
      <c r="B15" s="7" t="s">
        <v>8</v>
      </c>
      <c r="C15" s="65">
        <v>102000</v>
      </c>
      <c r="D15" s="65">
        <v>51000</v>
      </c>
      <c r="E15" s="23">
        <v>51000</v>
      </c>
    </row>
    <row r="16" spans="1:5" ht="15" x14ac:dyDescent="0.25">
      <c r="A16" s="7">
        <v>9</v>
      </c>
      <c r="B16" s="7" t="s">
        <v>9</v>
      </c>
      <c r="C16" s="65">
        <v>102000</v>
      </c>
      <c r="D16" s="65">
        <v>105000</v>
      </c>
      <c r="E16" s="23">
        <v>94662.62</v>
      </c>
    </row>
    <row r="17" spans="1:5" ht="15" x14ac:dyDescent="0.25">
      <c r="A17" s="7">
        <v>10</v>
      </c>
      <c r="B17" s="7" t="s">
        <v>10</v>
      </c>
      <c r="C17" s="65">
        <v>84000</v>
      </c>
      <c r="D17" s="65">
        <v>30000</v>
      </c>
      <c r="E17" s="23">
        <v>28500</v>
      </c>
    </row>
    <row r="18" spans="1:5" ht="15" x14ac:dyDescent="0.25">
      <c r="A18" s="7">
        <v>11</v>
      </c>
      <c r="B18" s="7" t="s">
        <v>11</v>
      </c>
      <c r="C18" s="65">
        <v>117000</v>
      </c>
      <c r="D18" s="65">
        <v>60000</v>
      </c>
      <c r="E18" s="23">
        <v>60000</v>
      </c>
    </row>
    <row r="19" spans="1:5" ht="15" x14ac:dyDescent="0.25">
      <c r="A19" s="7">
        <v>12</v>
      </c>
      <c r="B19" s="7" t="s">
        <v>12</v>
      </c>
      <c r="C19" s="65">
        <v>354000</v>
      </c>
      <c r="D19" s="65">
        <v>327000</v>
      </c>
      <c r="E19" s="23">
        <v>327000</v>
      </c>
    </row>
    <row r="20" spans="1:5" ht="15" x14ac:dyDescent="0.25">
      <c r="A20" s="7">
        <v>13</v>
      </c>
      <c r="B20" s="7" t="s">
        <v>13</v>
      </c>
      <c r="C20" s="65">
        <v>18000</v>
      </c>
      <c r="D20" s="65">
        <v>12000</v>
      </c>
      <c r="E20" s="23">
        <v>12000</v>
      </c>
    </row>
    <row r="21" spans="1:5" ht="15" x14ac:dyDescent="0.25">
      <c r="A21" s="7">
        <v>14</v>
      </c>
      <c r="B21" s="7" t="s">
        <v>14</v>
      </c>
      <c r="C21" s="65">
        <v>108000</v>
      </c>
      <c r="D21" s="65">
        <v>114000</v>
      </c>
      <c r="E21" s="23">
        <v>114000</v>
      </c>
    </row>
    <row r="22" spans="1:5" ht="15" x14ac:dyDescent="0.25">
      <c r="A22" s="7">
        <v>15</v>
      </c>
      <c r="B22" s="7" t="s">
        <v>15</v>
      </c>
      <c r="C22" s="65">
        <v>51000</v>
      </c>
      <c r="D22" s="65">
        <v>39000</v>
      </c>
      <c r="E22" s="23">
        <v>34500</v>
      </c>
    </row>
    <row r="23" spans="1:5" ht="15" x14ac:dyDescent="0.25">
      <c r="A23" s="7">
        <v>16</v>
      </c>
      <c r="B23" s="7" t="s">
        <v>16</v>
      </c>
      <c r="C23" s="65">
        <v>84000</v>
      </c>
      <c r="D23" s="65">
        <v>78000</v>
      </c>
      <c r="E23" s="23">
        <v>77000</v>
      </c>
    </row>
    <row r="24" spans="1:5" ht="15" x14ac:dyDescent="0.25">
      <c r="A24" s="7">
        <v>17</v>
      </c>
      <c r="B24" s="7" t="s">
        <v>17</v>
      </c>
      <c r="C24" s="65">
        <v>105000</v>
      </c>
      <c r="D24" s="65">
        <v>147000</v>
      </c>
      <c r="E24" s="23">
        <v>142000</v>
      </c>
    </row>
    <row r="25" spans="1:5" ht="15" x14ac:dyDescent="0.25">
      <c r="A25" s="7">
        <v>18</v>
      </c>
      <c r="B25" s="7" t="s">
        <v>18</v>
      </c>
      <c r="C25" s="65">
        <v>111000</v>
      </c>
      <c r="D25" s="65">
        <v>114000</v>
      </c>
      <c r="E25" s="23">
        <v>100833.32</v>
      </c>
    </row>
    <row r="26" spans="1:5" ht="15" x14ac:dyDescent="0.25">
      <c r="A26" s="7">
        <v>19</v>
      </c>
      <c r="B26" s="7" t="s">
        <v>19</v>
      </c>
      <c r="C26" s="65">
        <v>129000</v>
      </c>
      <c r="D26" s="65">
        <v>115939</v>
      </c>
      <c r="E26" s="23">
        <v>95718</v>
      </c>
    </row>
    <row r="27" spans="1:5" ht="15" x14ac:dyDescent="0.25">
      <c r="A27" s="7">
        <v>20</v>
      </c>
      <c r="B27" s="7" t="s">
        <v>20</v>
      </c>
      <c r="C27" s="65">
        <v>120000</v>
      </c>
      <c r="D27" s="65">
        <v>105000</v>
      </c>
      <c r="E27" s="23">
        <v>105000</v>
      </c>
    </row>
    <row r="28" spans="1:5" ht="15" x14ac:dyDescent="0.25">
      <c r="A28" s="7">
        <v>21</v>
      </c>
      <c r="B28" s="7" t="s">
        <v>21</v>
      </c>
      <c r="C28" s="65">
        <v>51000</v>
      </c>
      <c r="D28" s="65">
        <v>81000</v>
      </c>
      <c r="E28" s="23">
        <v>79830</v>
      </c>
    </row>
    <row r="29" spans="1:5" ht="15" x14ac:dyDescent="0.25">
      <c r="A29" s="7">
        <v>22</v>
      </c>
      <c r="B29" s="7" t="s">
        <v>22</v>
      </c>
      <c r="C29" s="65">
        <v>84000</v>
      </c>
      <c r="D29" s="65">
        <v>57000</v>
      </c>
      <c r="E29" s="23">
        <v>52200</v>
      </c>
    </row>
    <row r="30" spans="1:5" ht="15" x14ac:dyDescent="0.25">
      <c r="A30" s="7">
        <v>23</v>
      </c>
      <c r="B30" s="7" t="s">
        <v>23</v>
      </c>
      <c r="C30" s="65">
        <v>156000</v>
      </c>
      <c r="D30" s="65">
        <v>123000</v>
      </c>
      <c r="E30" s="23">
        <v>87350</v>
      </c>
    </row>
    <row r="31" spans="1:5" ht="15" x14ac:dyDescent="0.25">
      <c r="A31" s="7">
        <v>24</v>
      </c>
      <c r="B31" s="7" t="s">
        <v>24</v>
      </c>
      <c r="C31" s="65">
        <v>156000</v>
      </c>
      <c r="D31" s="65">
        <v>69000</v>
      </c>
      <c r="E31" s="23">
        <v>66500</v>
      </c>
    </row>
    <row r="32" spans="1:5" ht="15" x14ac:dyDescent="0.25">
      <c r="A32" s="7">
        <v>25</v>
      </c>
      <c r="B32" s="7" t="s">
        <v>25</v>
      </c>
      <c r="C32" s="65">
        <v>138000</v>
      </c>
      <c r="D32" s="65">
        <v>108000</v>
      </c>
      <c r="E32" s="23">
        <v>85853</v>
      </c>
    </row>
    <row r="33" spans="1:5" ht="15" x14ac:dyDescent="0.25">
      <c r="A33" s="7">
        <v>26</v>
      </c>
      <c r="B33" s="7" t="s">
        <v>26</v>
      </c>
      <c r="C33" s="65">
        <v>69000</v>
      </c>
      <c r="D33" s="65">
        <v>6000</v>
      </c>
      <c r="E33" s="23">
        <v>6000</v>
      </c>
    </row>
    <row r="34" spans="1:5" ht="15" x14ac:dyDescent="0.25">
      <c r="A34" s="7">
        <v>27</v>
      </c>
      <c r="B34" s="7" t="s">
        <v>27</v>
      </c>
      <c r="C34" s="65">
        <v>42000</v>
      </c>
      <c r="D34" s="65">
        <v>39000</v>
      </c>
      <c r="E34" s="23">
        <v>27000</v>
      </c>
    </row>
    <row r="35" spans="1:5" ht="15" x14ac:dyDescent="0.25">
      <c r="A35" s="7">
        <v>28</v>
      </c>
      <c r="B35" s="7" t="s">
        <v>28</v>
      </c>
      <c r="C35" s="65">
        <v>51000</v>
      </c>
      <c r="D35" s="65">
        <v>54000</v>
      </c>
      <c r="E35" s="23">
        <v>49500</v>
      </c>
    </row>
    <row r="36" spans="1:5" ht="15" x14ac:dyDescent="0.25">
      <c r="A36" s="7">
        <v>29</v>
      </c>
      <c r="B36" s="7" t="s">
        <v>29</v>
      </c>
      <c r="C36" s="65">
        <v>135000</v>
      </c>
      <c r="D36" s="65">
        <v>135000</v>
      </c>
      <c r="E36" s="23">
        <v>97000</v>
      </c>
    </row>
    <row r="37" spans="1:5" ht="15" customHeight="1" x14ac:dyDescent="0.25">
      <c r="A37" s="7">
        <v>30</v>
      </c>
      <c r="B37" s="7" t="s">
        <v>30</v>
      </c>
      <c r="C37" s="65">
        <v>126000</v>
      </c>
      <c r="D37" s="65">
        <v>105000</v>
      </c>
      <c r="E37" s="23">
        <v>91850</v>
      </c>
    </row>
    <row r="38" spans="1:5" ht="15" customHeight="1" x14ac:dyDescent="0.25">
      <c r="A38" s="7">
        <v>31</v>
      </c>
      <c r="B38" s="7" t="s">
        <v>31</v>
      </c>
      <c r="C38" s="65">
        <v>99000</v>
      </c>
      <c r="D38" s="65">
        <v>87000</v>
      </c>
      <c r="E38" s="23">
        <v>86680</v>
      </c>
    </row>
    <row r="39" spans="1:5" ht="15" customHeight="1" x14ac:dyDescent="0.25">
      <c r="A39" s="7">
        <v>32</v>
      </c>
      <c r="B39" s="7" t="s">
        <v>32</v>
      </c>
      <c r="C39" s="65">
        <v>183800</v>
      </c>
      <c r="D39" s="65">
        <v>93800</v>
      </c>
      <c r="E39" s="23">
        <v>80666.679999999993</v>
      </c>
    </row>
    <row r="40" spans="1:5" ht="15" customHeight="1" thickBot="1" x14ac:dyDescent="0.3">
      <c r="A40" s="7">
        <v>33</v>
      </c>
      <c r="B40" s="9" t="s">
        <v>33</v>
      </c>
      <c r="C40" s="65">
        <v>75000</v>
      </c>
      <c r="D40" s="65">
        <v>39000</v>
      </c>
      <c r="E40" s="23">
        <v>34500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4134800</v>
      </c>
      <c r="D41" s="57">
        <f t="shared" si="1"/>
        <v>3812739</v>
      </c>
      <c r="E41" s="59">
        <f t="shared" si="1"/>
        <v>3507419.62</v>
      </c>
    </row>
    <row r="42" spans="1:5" ht="17.25" thickTop="1" thickBot="1" x14ac:dyDescent="0.3">
      <c r="B42" s="10" t="s">
        <v>35</v>
      </c>
      <c r="C42" s="42">
        <v>0</v>
      </c>
      <c r="D42" s="63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4134800</v>
      </c>
      <c r="D43" s="59">
        <f t="shared" si="2"/>
        <v>3812739</v>
      </c>
      <c r="E43" s="59">
        <f t="shared" si="2"/>
        <v>3507419.62</v>
      </c>
    </row>
    <row r="44" spans="1:5" ht="13.5" thickTop="1" x14ac:dyDescent="0.2">
      <c r="D44" s="2"/>
    </row>
    <row r="45" spans="1:5" x14ac:dyDescent="0.2"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</sheetData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1"/>
  <headerFooter alignWithMargins="0"/>
  <ignoredErrors>
    <ignoredError sqref="B3 B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62"/>
  <sheetViews>
    <sheetView zoomScale="81" zoomScaleNormal="81" workbookViewId="0">
      <pane xSplit="3" ySplit="8" topLeftCell="D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style="43" customWidth="1"/>
    <col min="2" max="2" width="21" style="43" customWidth="1"/>
    <col min="3" max="4" width="17.5703125" style="43" customWidth="1"/>
    <col min="5" max="5" width="18" style="43" customWidth="1"/>
    <col min="6" max="11" width="9.140625" style="43"/>
    <col min="12" max="12" width="0" style="43" hidden="1" customWidth="1"/>
    <col min="13" max="13" width="9.28515625" style="43" hidden="1" customWidth="1"/>
    <col min="14" max="18" width="0" style="43" hidden="1" customWidth="1"/>
    <col min="19" max="16384" width="9.140625" style="43"/>
  </cols>
  <sheetData>
    <row r="1" spans="1:17" ht="49.5" customHeight="1" x14ac:dyDescent="0.2">
      <c r="A1" s="75" t="s">
        <v>45</v>
      </c>
      <c r="B1" s="75"/>
      <c r="C1" s="75"/>
      <c r="D1" s="75"/>
      <c r="E1" s="75"/>
    </row>
    <row r="2" spans="1:17" ht="15.75" customHeight="1" thickBot="1" x14ac:dyDescent="0.35">
      <c r="A2" s="40"/>
      <c r="B2" s="12"/>
      <c r="E2" s="68" t="s">
        <v>92</v>
      </c>
    </row>
    <row r="3" spans="1:17" ht="15" customHeight="1" thickTop="1" x14ac:dyDescent="0.25">
      <c r="A3" s="71" t="s">
        <v>93</v>
      </c>
      <c r="B3" s="16">
        <v>1004</v>
      </c>
      <c r="C3" s="72" t="s">
        <v>81</v>
      </c>
      <c r="D3" s="72" t="s">
        <v>82</v>
      </c>
      <c r="E3" s="72" t="s">
        <v>83</v>
      </c>
    </row>
    <row r="4" spans="1:17" ht="12.75" customHeight="1" x14ac:dyDescent="0.2">
      <c r="A4" s="70" t="s">
        <v>94</v>
      </c>
      <c r="B4" s="14">
        <v>821</v>
      </c>
      <c r="C4" s="73"/>
      <c r="D4" s="73"/>
      <c r="E4" s="73"/>
    </row>
    <row r="5" spans="1:17" ht="13.5" customHeight="1" x14ac:dyDescent="0.2">
      <c r="A5" s="70" t="s">
        <v>95</v>
      </c>
      <c r="B5" s="14" t="s">
        <v>80</v>
      </c>
      <c r="C5" s="73"/>
      <c r="D5" s="73"/>
      <c r="E5" s="73"/>
    </row>
    <row r="6" spans="1:17" ht="15.75" customHeight="1" thickBot="1" x14ac:dyDescent="0.3">
      <c r="A6" s="4" t="s">
        <v>96</v>
      </c>
      <c r="B6" s="17" t="s">
        <v>36</v>
      </c>
      <c r="C6" s="74"/>
      <c r="D6" s="74"/>
      <c r="E6" s="74"/>
    </row>
    <row r="7" spans="1:17" ht="14.25" customHeight="1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17" ht="15.75" thickTop="1" x14ac:dyDescent="0.25">
      <c r="A8" s="7">
        <v>1</v>
      </c>
      <c r="B8" s="7" t="s">
        <v>1</v>
      </c>
      <c r="C8" s="65">
        <v>0</v>
      </c>
      <c r="D8" s="65">
        <v>0</v>
      </c>
      <c r="E8" s="44">
        <v>0</v>
      </c>
      <c r="N8" s="43">
        <v>1428.5</v>
      </c>
      <c r="O8" s="6">
        <f t="shared" ref="O8:O40" si="1">D8-N8</f>
        <v>-1428.5</v>
      </c>
      <c r="Q8" s="43">
        <f t="shared" ref="Q8:Q40" si="2">D8*1000</f>
        <v>0</v>
      </c>
    </row>
    <row r="9" spans="1:17" ht="14.25" customHeight="1" x14ac:dyDescent="0.25">
      <c r="A9" s="7">
        <v>2</v>
      </c>
      <c r="B9" s="7" t="s">
        <v>2</v>
      </c>
      <c r="C9" s="65">
        <v>0</v>
      </c>
      <c r="D9" s="65">
        <v>0</v>
      </c>
      <c r="E9" s="44">
        <v>0</v>
      </c>
      <c r="N9" s="43">
        <v>406.6</v>
      </c>
      <c r="O9" s="6">
        <f t="shared" si="1"/>
        <v>-406.6</v>
      </c>
      <c r="Q9" s="43">
        <f t="shared" si="2"/>
        <v>0</v>
      </c>
    </row>
    <row r="10" spans="1:17" ht="15" x14ac:dyDescent="0.25">
      <c r="A10" s="7">
        <v>3</v>
      </c>
      <c r="B10" s="7" t="s">
        <v>3</v>
      </c>
      <c r="C10" s="65">
        <v>0</v>
      </c>
      <c r="D10" s="65">
        <v>0</v>
      </c>
      <c r="E10" s="44">
        <v>0</v>
      </c>
      <c r="N10" s="43">
        <v>252.7</v>
      </c>
      <c r="O10" s="6">
        <f t="shared" si="1"/>
        <v>-252.7</v>
      </c>
      <c r="Q10" s="43">
        <f t="shared" si="2"/>
        <v>0</v>
      </c>
    </row>
    <row r="11" spans="1:17" ht="15" x14ac:dyDescent="0.25">
      <c r="A11" s="7">
        <v>4</v>
      </c>
      <c r="B11" s="7" t="s">
        <v>4</v>
      </c>
      <c r="C11" s="65">
        <v>0</v>
      </c>
      <c r="D11" s="65">
        <v>0</v>
      </c>
      <c r="E11" s="44">
        <v>0</v>
      </c>
      <c r="N11" s="43">
        <v>274.8</v>
      </c>
      <c r="O11" s="6">
        <f t="shared" si="1"/>
        <v>-274.8</v>
      </c>
      <c r="Q11" s="43">
        <f t="shared" si="2"/>
        <v>0</v>
      </c>
    </row>
    <row r="12" spans="1:17" ht="15" x14ac:dyDescent="0.25">
      <c r="A12" s="7">
        <v>5</v>
      </c>
      <c r="B12" s="7" t="s">
        <v>5</v>
      </c>
      <c r="C12" s="65">
        <v>0</v>
      </c>
      <c r="D12" s="65">
        <v>890175</v>
      </c>
      <c r="E12" s="44">
        <v>890175</v>
      </c>
      <c r="N12" s="43">
        <v>164.8</v>
      </c>
      <c r="O12" s="6">
        <f t="shared" si="1"/>
        <v>890010.2</v>
      </c>
      <c r="Q12" s="43">
        <f t="shared" si="2"/>
        <v>890175000</v>
      </c>
    </row>
    <row r="13" spans="1:17" ht="15" x14ac:dyDescent="0.25">
      <c r="A13" s="7">
        <v>6</v>
      </c>
      <c r="B13" s="7" t="s">
        <v>6</v>
      </c>
      <c r="C13" s="65">
        <v>0</v>
      </c>
      <c r="D13" s="65">
        <v>0</v>
      </c>
      <c r="E13" s="44">
        <v>0</v>
      </c>
      <c r="N13" s="43">
        <v>87.9</v>
      </c>
      <c r="O13" s="6">
        <f t="shared" si="1"/>
        <v>-87.9</v>
      </c>
      <c r="Q13" s="43">
        <f t="shared" si="2"/>
        <v>0</v>
      </c>
    </row>
    <row r="14" spans="1:17" ht="15" x14ac:dyDescent="0.25">
      <c r="A14" s="7">
        <v>7</v>
      </c>
      <c r="B14" s="7" t="s">
        <v>7</v>
      </c>
      <c r="C14" s="65">
        <v>0</v>
      </c>
      <c r="D14" s="65">
        <v>0</v>
      </c>
      <c r="E14" s="44">
        <v>0</v>
      </c>
      <c r="N14" s="43">
        <v>153.9</v>
      </c>
      <c r="O14" s="6">
        <f t="shared" si="1"/>
        <v>-153.9</v>
      </c>
      <c r="Q14" s="43">
        <f t="shared" si="2"/>
        <v>0</v>
      </c>
    </row>
    <row r="15" spans="1:17" ht="15" x14ac:dyDescent="0.25">
      <c r="A15" s="7">
        <v>8</v>
      </c>
      <c r="B15" s="7" t="s">
        <v>8</v>
      </c>
      <c r="C15" s="65">
        <v>0</v>
      </c>
      <c r="D15" s="65">
        <v>0</v>
      </c>
      <c r="E15" s="44">
        <v>0</v>
      </c>
      <c r="N15" s="43">
        <v>230.8</v>
      </c>
      <c r="O15" s="6">
        <f t="shared" si="1"/>
        <v>-230.8</v>
      </c>
      <c r="Q15" s="43">
        <f t="shared" si="2"/>
        <v>0</v>
      </c>
    </row>
    <row r="16" spans="1:17" ht="15" x14ac:dyDescent="0.25">
      <c r="A16" s="7">
        <v>9</v>
      </c>
      <c r="B16" s="7" t="s">
        <v>9</v>
      </c>
      <c r="C16" s="65">
        <v>0</v>
      </c>
      <c r="D16" s="65">
        <v>0</v>
      </c>
      <c r="E16" s="44">
        <v>0</v>
      </c>
      <c r="N16" s="43">
        <v>131.80000000000001</v>
      </c>
      <c r="O16" s="6">
        <f t="shared" si="1"/>
        <v>-131.80000000000001</v>
      </c>
      <c r="Q16" s="43">
        <f t="shared" si="2"/>
        <v>0</v>
      </c>
    </row>
    <row r="17" spans="1:17" ht="15" x14ac:dyDescent="0.25">
      <c r="A17" s="7">
        <v>10</v>
      </c>
      <c r="B17" s="7" t="s">
        <v>10</v>
      </c>
      <c r="C17" s="65">
        <v>0</v>
      </c>
      <c r="D17" s="65">
        <v>0</v>
      </c>
      <c r="E17" s="44">
        <v>0</v>
      </c>
      <c r="N17" s="43">
        <v>87.9</v>
      </c>
      <c r="O17" s="6">
        <f t="shared" si="1"/>
        <v>-87.9</v>
      </c>
      <c r="Q17" s="43">
        <f t="shared" si="2"/>
        <v>0</v>
      </c>
    </row>
    <row r="18" spans="1:17" ht="15" x14ac:dyDescent="0.25">
      <c r="A18" s="7">
        <v>11</v>
      </c>
      <c r="B18" s="7" t="s">
        <v>11</v>
      </c>
      <c r="C18" s="65">
        <v>0</v>
      </c>
      <c r="D18" s="65">
        <v>0</v>
      </c>
      <c r="E18" s="44">
        <v>0</v>
      </c>
      <c r="N18" s="43">
        <v>54.9</v>
      </c>
      <c r="O18" s="6">
        <f t="shared" si="1"/>
        <v>-54.9</v>
      </c>
      <c r="Q18" s="43">
        <f t="shared" si="2"/>
        <v>0</v>
      </c>
    </row>
    <row r="19" spans="1:17" ht="15" x14ac:dyDescent="0.25">
      <c r="A19" s="7">
        <v>12</v>
      </c>
      <c r="B19" s="7" t="s">
        <v>12</v>
      </c>
      <c r="C19" s="65">
        <v>0</v>
      </c>
      <c r="D19" s="65">
        <v>0</v>
      </c>
      <c r="E19" s="44">
        <v>0</v>
      </c>
      <c r="N19" s="43">
        <v>307.7</v>
      </c>
      <c r="O19" s="6">
        <f t="shared" si="1"/>
        <v>-307.7</v>
      </c>
      <c r="Q19" s="43">
        <f t="shared" si="2"/>
        <v>0</v>
      </c>
    </row>
    <row r="20" spans="1:17" ht="15" x14ac:dyDescent="0.25">
      <c r="A20" s="7">
        <v>13</v>
      </c>
      <c r="B20" s="7" t="s">
        <v>13</v>
      </c>
      <c r="C20" s="65">
        <v>0</v>
      </c>
      <c r="D20" s="65">
        <v>0</v>
      </c>
      <c r="E20" s="44">
        <v>0</v>
      </c>
      <c r="N20" s="43">
        <v>65.900000000000006</v>
      </c>
      <c r="O20" s="6">
        <f t="shared" si="1"/>
        <v>-65.900000000000006</v>
      </c>
      <c r="Q20" s="43">
        <f t="shared" si="2"/>
        <v>0</v>
      </c>
    </row>
    <row r="21" spans="1:17" ht="15" x14ac:dyDescent="0.25">
      <c r="A21" s="7">
        <v>14</v>
      </c>
      <c r="B21" s="7" t="s">
        <v>14</v>
      </c>
      <c r="C21" s="65">
        <v>0</v>
      </c>
      <c r="D21" s="65">
        <v>0</v>
      </c>
      <c r="E21" s="44">
        <v>0</v>
      </c>
      <c r="N21" s="43">
        <v>219.8</v>
      </c>
      <c r="O21" s="6">
        <f t="shared" si="1"/>
        <v>-219.8</v>
      </c>
      <c r="Q21" s="43">
        <f t="shared" si="2"/>
        <v>0</v>
      </c>
    </row>
    <row r="22" spans="1:17" ht="15" x14ac:dyDescent="0.25">
      <c r="A22" s="7">
        <v>15</v>
      </c>
      <c r="B22" s="7" t="s">
        <v>15</v>
      </c>
      <c r="C22" s="65">
        <v>0</v>
      </c>
      <c r="D22" s="65">
        <v>0</v>
      </c>
      <c r="E22" s="44">
        <v>0</v>
      </c>
      <c r="N22" s="43">
        <v>131.9</v>
      </c>
      <c r="O22" s="6">
        <f t="shared" si="1"/>
        <v>-131.9</v>
      </c>
      <c r="Q22" s="43">
        <f t="shared" si="2"/>
        <v>0</v>
      </c>
    </row>
    <row r="23" spans="1:17" ht="15" x14ac:dyDescent="0.25">
      <c r="A23" s="7">
        <v>16</v>
      </c>
      <c r="B23" s="7" t="s">
        <v>16</v>
      </c>
      <c r="C23" s="65">
        <v>0</v>
      </c>
      <c r="D23" s="65">
        <v>0</v>
      </c>
      <c r="E23" s="44">
        <v>0</v>
      </c>
      <c r="N23" s="43">
        <v>186.8</v>
      </c>
      <c r="O23" s="6">
        <f t="shared" si="1"/>
        <v>-186.8</v>
      </c>
      <c r="Q23" s="43">
        <f t="shared" si="2"/>
        <v>0</v>
      </c>
    </row>
    <row r="24" spans="1:17" ht="15" x14ac:dyDescent="0.25">
      <c r="A24" s="7">
        <v>17</v>
      </c>
      <c r="B24" s="7" t="s">
        <v>17</v>
      </c>
      <c r="C24" s="65">
        <v>0</v>
      </c>
      <c r="D24" s="65">
        <v>0</v>
      </c>
      <c r="E24" s="44">
        <v>0</v>
      </c>
      <c r="N24" s="43">
        <v>131.9</v>
      </c>
      <c r="O24" s="6">
        <f t="shared" si="1"/>
        <v>-131.9</v>
      </c>
      <c r="Q24" s="43">
        <f t="shared" si="2"/>
        <v>0</v>
      </c>
    </row>
    <row r="25" spans="1:17" ht="15" x14ac:dyDescent="0.25">
      <c r="A25" s="7">
        <v>18</v>
      </c>
      <c r="B25" s="7" t="s">
        <v>18</v>
      </c>
      <c r="C25" s="65">
        <v>0</v>
      </c>
      <c r="D25" s="65">
        <v>0</v>
      </c>
      <c r="E25" s="44">
        <v>0</v>
      </c>
      <c r="N25" s="43">
        <v>98.8</v>
      </c>
      <c r="O25" s="6">
        <f t="shared" si="1"/>
        <v>-98.8</v>
      </c>
      <c r="Q25" s="43">
        <f t="shared" si="2"/>
        <v>0</v>
      </c>
    </row>
    <row r="26" spans="1:17" ht="15" x14ac:dyDescent="0.25">
      <c r="A26" s="7">
        <v>19</v>
      </c>
      <c r="B26" s="7" t="s">
        <v>19</v>
      </c>
      <c r="C26" s="65">
        <v>0</v>
      </c>
      <c r="D26" s="65">
        <v>0</v>
      </c>
      <c r="E26" s="44">
        <v>0</v>
      </c>
      <c r="N26" s="43">
        <v>109.9</v>
      </c>
      <c r="O26" s="6">
        <f t="shared" si="1"/>
        <v>-109.9</v>
      </c>
      <c r="Q26" s="43">
        <f t="shared" si="2"/>
        <v>0</v>
      </c>
    </row>
    <row r="27" spans="1:17" ht="15" x14ac:dyDescent="0.25">
      <c r="A27" s="7">
        <v>20</v>
      </c>
      <c r="B27" s="7" t="s">
        <v>20</v>
      </c>
      <c r="C27" s="65">
        <v>0</v>
      </c>
      <c r="D27" s="65">
        <v>0</v>
      </c>
      <c r="E27" s="44">
        <v>0</v>
      </c>
      <c r="N27" s="43">
        <v>120.8</v>
      </c>
      <c r="O27" s="6">
        <f t="shared" si="1"/>
        <v>-120.8</v>
      </c>
      <c r="Q27" s="43">
        <f t="shared" si="2"/>
        <v>0</v>
      </c>
    </row>
    <row r="28" spans="1:17" ht="15" x14ac:dyDescent="0.25">
      <c r="A28" s="7">
        <v>21</v>
      </c>
      <c r="B28" s="7" t="s">
        <v>21</v>
      </c>
      <c r="C28" s="65">
        <v>0</v>
      </c>
      <c r="D28" s="65">
        <v>0</v>
      </c>
      <c r="E28" s="44">
        <v>0</v>
      </c>
      <c r="N28" s="43">
        <v>153.80000000000001</v>
      </c>
      <c r="O28" s="6">
        <f t="shared" si="1"/>
        <v>-153.80000000000001</v>
      </c>
      <c r="Q28" s="43">
        <f t="shared" si="2"/>
        <v>0</v>
      </c>
    </row>
    <row r="29" spans="1:17" ht="15" x14ac:dyDescent="0.25">
      <c r="A29" s="7">
        <v>22</v>
      </c>
      <c r="B29" s="7" t="s">
        <v>22</v>
      </c>
      <c r="C29" s="65">
        <v>0</v>
      </c>
      <c r="D29" s="65">
        <v>0</v>
      </c>
      <c r="E29" s="44">
        <v>0</v>
      </c>
      <c r="N29" s="43">
        <v>131.9</v>
      </c>
      <c r="O29" s="6">
        <f t="shared" si="1"/>
        <v>-131.9</v>
      </c>
      <c r="Q29" s="43">
        <f t="shared" si="2"/>
        <v>0</v>
      </c>
    </row>
    <row r="30" spans="1:17" ht="15" x14ac:dyDescent="0.25">
      <c r="A30" s="7">
        <v>23</v>
      </c>
      <c r="B30" s="7" t="s">
        <v>23</v>
      </c>
      <c r="C30" s="65">
        <v>0</v>
      </c>
      <c r="D30" s="65">
        <v>0</v>
      </c>
      <c r="E30" s="44">
        <v>0</v>
      </c>
      <c r="G30" s="40"/>
      <c r="H30" s="40"/>
      <c r="I30" s="40"/>
      <c r="M30" s="24">
        <v>164.09129999999999</v>
      </c>
      <c r="N30" s="43">
        <v>186.8</v>
      </c>
      <c r="O30" s="6">
        <f t="shared" si="1"/>
        <v>-186.8</v>
      </c>
      <c r="Q30" s="43">
        <f t="shared" si="2"/>
        <v>0</v>
      </c>
    </row>
    <row r="31" spans="1:17" ht="15" x14ac:dyDescent="0.25">
      <c r="A31" s="7">
        <v>24</v>
      </c>
      <c r="B31" s="7" t="s">
        <v>24</v>
      </c>
      <c r="C31" s="65">
        <v>0</v>
      </c>
      <c r="D31" s="65">
        <v>0</v>
      </c>
      <c r="E31" s="44">
        <v>0</v>
      </c>
      <c r="N31" s="43">
        <v>153.80000000000001</v>
      </c>
      <c r="O31" s="6">
        <f t="shared" si="1"/>
        <v>-153.80000000000001</v>
      </c>
      <c r="Q31" s="43">
        <f t="shared" si="2"/>
        <v>0</v>
      </c>
    </row>
    <row r="32" spans="1:17" ht="15" x14ac:dyDescent="0.25">
      <c r="A32" s="7">
        <v>25</v>
      </c>
      <c r="B32" s="7" t="s">
        <v>25</v>
      </c>
      <c r="C32" s="65">
        <v>0</v>
      </c>
      <c r="D32" s="65">
        <v>0</v>
      </c>
      <c r="E32" s="44">
        <v>0</v>
      </c>
      <c r="N32" s="43">
        <v>197.9</v>
      </c>
      <c r="O32" s="6">
        <f t="shared" si="1"/>
        <v>-197.9</v>
      </c>
      <c r="Q32" s="43">
        <f t="shared" si="2"/>
        <v>0</v>
      </c>
    </row>
    <row r="33" spans="1:17" ht="15" x14ac:dyDescent="0.25">
      <c r="A33" s="7">
        <v>26</v>
      </c>
      <c r="B33" s="7" t="s">
        <v>26</v>
      </c>
      <c r="C33" s="65">
        <v>0</v>
      </c>
      <c r="D33" s="65">
        <v>0</v>
      </c>
      <c r="E33" s="44">
        <v>0</v>
      </c>
      <c r="N33" s="43">
        <v>494.5</v>
      </c>
      <c r="O33" s="6">
        <f t="shared" si="1"/>
        <v>-494.5</v>
      </c>
      <c r="Q33" s="43">
        <f t="shared" si="2"/>
        <v>0</v>
      </c>
    </row>
    <row r="34" spans="1:17" ht="15" x14ac:dyDescent="0.25">
      <c r="A34" s="7">
        <v>27</v>
      </c>
      <c r="B34" s="7" t="s">
        <v>27</v>
      </c>
      <c r="C34" s="65">
        <v>0</v>
      </c>
      <c r="D34" s="65">
        <v>0</v>
      </c>
      <c r="E34" s="44">
        <v>0</v>
      </c>
      <c r="N34" s="43">
        <v>186.8</v>
      </c>
      <c r="O34" s="6">
        <f t="shared" si="1"/>
        <v>-186.8</v>
      </c>
      <c r="Q34" s="43">
        <f t="shared" si="2"/>
        <v>0</v>
      </c>
    </row>
    <row r="35" spans="1:17" ht="15" x14ac:dyDescent="0.25">
      <c r="A35" s="7">
        <v>28</v>
      </c>
      <c r="B35" s="7" t="s">
        <v>28</v>
      </c>
      <c r="C35" s="65">
        <v>0</v>
      </c>
      <c r="D35" s="65">
        <v>0</v>
      </c>
      <c r="E35" s="44">
        <v>0</v>
      </c>
      <c r="N35" s="43">
        <v>219.8</v>
      </c>
      <c r="O35" s="6">
        <f t="shared" si="1"/>
        <v>-219.8</v>
      </c>
      <c r="Q35" s="43">
        <f t="shared" si="2"/>
        <v>0</v>
      </c>
    </row>
    <row r="36" spans="1:17" ht="15" x14ac:dyDescent="0.25">
      <c r="A36" s="7">
        <v>29</v>
      </c>
      <c r="B36" s="7" t="s">
        <v>29</v>
      </c>
      <c r="C36" s="65">
        <v>0</v>
      </c>
      <c r="D36" s="65">
        <v>0</v>
      </c>
      <c r="E36" s="44">
        <v>0</v>
      </c>
      <c r="N36" s="43">
        <v>142.9</v>
      </c>
      <c r="O36" s="6">
        <f t="shared" si="1"/>
        <v>-142.9</v>
      </c>
      <c r="Q36" s="43">
        <f t="shared" si="2"/>
        <v>0</v>
      </c>
    </row>
    <row r="37" spans="1:17" ht="15" customHeight="1" x14ac:dyDescent="0.25">
      <c r="A37" s="7">
        <v>30</v>
      </c>
      <c r="B37" s="7" t="s">
        <v>30</v>
      </c>
      <c r="C37" s="65">
        <v>0</v>
      </c>
      <c r="D37" s="65">
        <v>0</v>
      </c>
      <c r="E37" s="44">
        <v>0</v>
      </c>
      <c r="N37" s="43">
        <v>120.9</v>
      </c>
      <c r="O37" s="6">
        <f t="shared" si="1"/>
        <v>-120.9</v>
      </c>
      <c r="Q37" s="43">
        <f t="shared" si="2"/>
        <v>0</v>
      </c>
    </row>
    <row r="38" spans="1:17" ht="15" customHeight="1" x14ac:dyDescent="0.25">
      <c r="A38" s="7">
        <v>31</v>
      </c>
      <c r="B38" s="7" t="s">
        <v>31</v>
      </c>
      <c r="C38" s="65">
        <v>0</v>
      </c>
      <c r="D38" s="65">
        <v>0</v>
      </c>
      <c r="E38" s="44">
        <v>0</v>
      </c>
      <c r="N38" s="43">
        <v>153.80000000000001</v>
      </c>
      <c r="O38" s="6">
        <f t="shared" si="1"/>
        <v>-153.80000000000001</v>
      </c>
      <c r="Q38" s="43">
        <f t="shared" si="2"/>
        <v>0</v>
      </c>
    </row>
    <row r="39" spans="1:17" ht="15" customHeight="1" x14ac:dyDescent="0.25">
      <c r="A39" s="7">
        <v>32</v>
      </c>
      <c r="B39" s="7" t="s">
        <v>32</v>
      </c>
      <c r="C39" s="65">
        <v>0</v>
      </c>
      <c r="D39" s="65">
        <v>0</v>
      </c>
      <c r="E39" s="44">
        <v>0</v>
      </c>
      <c r="N39" s="43">
        <v>175.8</v>
      </c>
      <c r="O39" s="6">
        <f t="shared" si="1"/>
        <v>-175.8</v>
      </c>
      <c r="Q39" s="43">
        <f t="shared" si="2"/>
        <v>0</v>
      </c>
    </row>
    <row r="40" spans="1:17" ht="15" customHeight="1" thickBot="1" x14ac:dyDescent="0.3">
      <c r="A40" s="7">
        <v>33</v>
      </c>
      <c r="B40" s="9" t="s">
        <v>33</v>
      </c>
      <c r="C40" s="65">
        <v>0</v>
      </c>
      <c r="D40" s="65">
        <v>0</v>
      </c>
      <c r="E40" s="44">
        <v>0</v>
      </c>
      <c r="N40" s="43">
        <v>285.8</v>
      </c>
      <c r="O40" s="6">
        <f t="shared" si="1"/>
        <v>-285.8</v>
      </c>
      <c r="Q40" s="43">
        <f t="shared" si="2"/>
        <v>0</v>
      </c>
    </row>
    <row r="41" spans="1:17" ht="16.5" thickTop="1" thickBot="1" x14ac:dyDescent="0.3">
      <c r="A41" s="49"/>
      <c r="B41" s="49" t="s">
        <v>34</v>
      </c>
      <c r="C41" s="56">
        <f t="shared" ref="C41:E41" si="3">SUM(C8:C40)</f>
        <v>0</v>
      </c>
      <c r="D41" s="57">
        <f t="shared" si="3"/>
        <v>890175</v>
      </c>
      <c r="E41" s="59">
        <f t="shared" si="3"/>
        <v>890175</v>
      </c>
    </row>
    <row r="42" spans="1:17" ht="17.25" thickTop="1" thickBot="1" x14ac:dyDescent="0.3">
      <c r="B42" s="10" t="s">
        <v>35</v>
      </c>
      <c r="C42" s="42">
        <v>0</v>
      </c>
      <c r="D42" s="30">
        <v>0</v>
      </c>
      <c r="E42" s="66"/>
    </row>
    <row r="43" spans="1:17" ht="16.5" thickTop="1" thickBot="1" x14ac:dyDescent="0.3">
      <c r="A43" s="53"/>
      <c r="B43" s="53" t="s">
        <v>0</v>
      </c>
      <c r="C43" s="58">
        <f t="shared" ref="C43:E43" si="4">C41+C42</f>
        <v>0</v>
      </c>
      <c r="D43" s="59">
        <f t="shared" si="4"/>
        <v>890175</v>
      </c>
      <c r="E43" s="59">
        <f t="shared" si="4"/>
        <v>890175</v>
      </c>
    </row>
    <row r="44" spans="1:17" ht="13.5" thickTop="1" x14ac:dyDescent="0.2">
      <c r="D44" s="40"/>
    </row>
    <row r="45" spans="1:17" x14ac:dyDescent="0.2">
      <c r="D45" s="40"/>
    </row>
    <row r="46" spans="1:17" x14ac:dyDescent="0.2">
      <c r="D46" s="40"/>
    </row>
    <row r="47" spans="1:17" x14ac:dyDescent="0.2">
      <c r="D47" s="40"/>
    </row>
    <row r="48" spans="1:17" x14ac:dyDescent="0.2">
      <c r="D48" s="40"/>
    </row>
    <row r="49" spans="4:4" x14ac:dyDescent="0.2">
      <c r="D49" s="40"/>
    </row>
    <row r="50" spans="4:4" x14ac:dyDescent="0.2">
      <c r="D50" s="40"/>
    </row>
    <row r="51" spans="4:4" x14ac:dyDescent="0.2">
      <c r="D51" s="40"/>
    </row>
    <row r="52" spans="4:4" x14ac:dyDescent="0.2">
      <c r="D52" s="40"/>
    </row>
    <row r="53" spans="4:4" x14ac:dyDescent="0.2">
      <c r="D53" s="40"/>
    </row>
    <row r="54" spans="4:4" x14ac:dyDescent="0.2">
      <c r="D54" s="40"/>
    </row>
    <row r="55" spans="4:4" x14ac:dyDescent="0.2">
      <c r="D55" s="40"/>
    </row>
    <row r="56" spans="4:4" x14ac:dyDescent="0.2">
      <c r="D56" s="40"/>
    </row>
    <row r="57" spans="4:4" x14ac:dyDescent="0.2">
      <c r="D57" s="40"/>
    </row>
    <row r="58" spans="4:4" x14ac:dyDescent="0.2">
      <c r="D58" s="40"/>
    </row>
    <row r="59" spans="4:4" x14ac:dyDescent="0.2">
      <c r="D59" s="40"/>
    </row>
    <row r="60" spans="4:4" x14ac:dyDescent="0.2">
      <c r="D60" s="40"/>
    </row>
    <row r="61" spans="4:4" x14ac:dyDescent="0.2">
      <c r="D61" s="40"/>
    </row>
    <row r="62" spans="4:4" x14ac:dyDescent="0.2">
      <c r="D62" s="40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 enableFormatConditionsCalculation="0">
    <tabColor theme="5" tint="-0.249977111117893"/>
  </sheetPr>
  <dimension ref="A1:Q59"/>
  <sheetViews>
    <sheetView zoomScale="81" zoomScaleNormal="81" workbookViewId="0">
      <pane xSplit="3" ySplit="8" topLeftCell="D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22.5703125" customWidth="1"/>
    <col min="3" max="3" width="17.42578125" customWidth="1"/>
    <col min="4" max="4" width="17.7109375" customWidth="1"/>
    <col min="5" max="5" width="15.7109375" customWidth="1"/>
    <col min="12" max="12" width="0" hidden="1" customWidth="1"/>
    <col min="13" max="13" width="9.28515625" hidden="1" customWidth="1"/>
    <col min="14" max="18" width="0" hidden="1" customWidth="1"/>
  </cols>
  <sheetData>
    <row r="1" spans="1:17" s="43" customFormat="1" ht="64.5" customHeight="1" x14ac:dyDescent="0.2">
      <c r="A1" s="75" t="s">
        <v>48</v>
      </c>
      <c r="B1" s="75"/>
      <c r="C1" s="75"/>
      <c r="D1" s="75"/>
      <c r="E1" s="75"/>
    </row>
    <row r="2" spans="1:17" ht="17.25" customHeight="1" thickBot="1" x14ac:dyDescent="0.35">
      <c r="A2" s="2"/>
      <c r="B2" s="12"/>
      <c r="E2" s="68" t="s">
        <v>92</v>
      </c>
    </row>
    <row r="3" spans="1:17" ht="15" customHeight="1" thickTop="1" x14ac:dyDescent="0.25">
      <c r="A3" s="71" t="s">
        <v>93</v>
      </c>
      <c r="B3" s="16">
        <v>1004</v>
      </c>
      <c r="C3" s="72" t="s">
        <v>81</v>
      </c>
      <c r="D3" s="72" t="s">
        <v>82</v>
      </c>
      <c r="E3" s="72" t="s">
        <v>83</v>
      </c>
    </row>
    <row r="4" spans="1:17" ht="12.75" customHeight="1" x14ac:dyDescent="0.2">
      <c r="A4" s="70" t="s">
        <v>94</v>
      </c>
      <c r="B4" s="14">
        <v>821</v>
      </c>
      <c r="C4" s="73"/>
      <c r="D4" s="73"/>
      <c r="E4" s="73"/>
    </row>
    <row r="5" spans="1:17" ht="13.5" customHeight="1" x14ac:dyDescent="0.2">
      <c r="A5" s="70" t="s">
        <v>95</v>
      </c>
      <c r="B5" s="14" t="s">
        <v>72</v>
      </c>
      <c r="C5" s="73"/>
      <c r="D5" s="73"/>
      <c r="E5" s="73"/>
    </row>
    <row r="6" spans="1:17" ht="15.75" customHeight="1" thickBot="1" x14ac:dyDescent="0.3">
      <c r="A6" s="4" t="s">
        <v>96</v>
      </c>
      <c r="B6" s="17" t="s">
        <v>36</v>
      </c>
      <c r="C6" s="74"/>
      <c r="D6" s="74"/>
      <c r="E6" s="74"/>
    </row>
    <row r="7" spans="1:17" ht="14.25" customHeight="1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17" ht="15.75" thickTop="1" x14ac:dyDescent="0.25">
      <c r="A8" s="7">
        <v>1</v>
      </c>
      <c r="B8" s="7" t="s">
        <v>1</v>
      </c>
      <c r="C8" s="65">
        <v>78304900</v>
      </c>
      <c r="D8" s="65">
        <v>79849600</v>
      </c>
      <c r="E8" s="23">
        <v>77472577.789999992</v>
      </c>
      <c r="N8">
        <v>1428.5</v>
      </c>
      <c r="O8" s="6">
        <f t="shared" ref="O8:O40" si="1">D8-N8</f>
        <v>79848171.5</v>
      </c>
      <c r="Q8">
        <f t="shared" ref="Q8:Q40" si="2">D8*1000</f>
        <v>79849600000</v>
      </c>
    </row>
    <row r="9" spans="1:17" ht="14.25" customHeight="1" x14ac:dyDescent="0.25">
      <c r="A9" s="7">
        <v>2</v>
      </c>
      <c r="B9" s="7" t="s">
        <v>2</v>
      </c>
      <c r="C9" s="65">
        <v>19309500</v>
      </c>
      <c r="D9" s="65">
        <v>22035900</v>
      </c>
      <c r="E9" s="7">
        <v>21625086.000000004</v>
      </c>
      <c r="N9">
        <v>406.6</v>
      </c>
      <c r="O9" s="6">
        <f t="shared" si="1"/>
        <v>22035493.399999999</v>
      </c>
      <c r="Q9">
        <f t="shared" si="2"/>
        <v>22035900000</v>
      </c>
    </row>
    <row r="10" spans="1:17" ht="15" x14ac:dyDescent="0.25">
      <c r="A10" s="7">
        <v>3</v>
      </c>
      <c r="B10" s="7" t="s">
        <v>3</v>
      </c>
      <c r="C10" s="65">
        <v>12115200</v>
      </c>
      <c r="D10" s="65">
        <v>12202500</v>
      </c>
      <c r="E10" s="19">
        <v>12202500</v>
      </c>
      <c r="N10">
        <v>252.7</v>
      </c>
      <c r="O10" s="6">
        <f t="shared" si="1"/>
        <v>12202247.300000001</v>
      </c>
      <c r="Q10">
        <f t="shared" si="2"/>
        <v>12202500000</v>
      </c>
    </row>
    <row r="11" spans="1:17" ht="15" x14ac:dyDescent="0.25">
      <c r="A11" s="7">
        <v>4</v>
      </c>
      <c r="B11" s="7" t="s">
        <v>4</v>
      </c>
      <c r="C11" s="65">
        <v>10261900</v>
      </c>
      <c r="D11" s="65">
        <v>10648200</v>
      </c>
      <c r="E11" s="7">
        <v>10648200</v>
      </c>
      <c r="N11">
        <v>274.8</v>
      </c>
      <c r="O11" s="6">
        <f t="shared" si="1"/>
        <v>10647925.199999999</v>
      </c>
      <c r="Q11">
        <f t="shared" si="2"/>
        <v>10648200000</v>
      </c>
    </row>
    <row r="12" spans="1:17" ht="15" x14ac:dyDescent="0.25">
      <c r="A12" s="7">
        <v>5</v>
      </c>
      <c r="B12" s="7" t="s">
        <v>5</v>
      </c>
      <c r="C12" s="65">
        <v>7405800</v>
      </c>
      <c r="D12" s="65">
        <v>8481200</v>
      </c>
      <c r="E12" s="7">
        <v>7456319.7799999993</v>
      </c>
      <c r="N12">
        <v>164.8</v>
      </c>
      <c r="O12" s="6">
        <f t="shared" si="1"/>
        <v>8481035.1999999993</v>
      </c>
      <c r="Q12">
        <f t="shared" si="2"/>
        <v>8481200000</v>
      </c>
    </row>
    <row r="13" spans="1:17" ht="15" x14ac:dyDescent="0.25">
      <c r="A13" s="7">
        <v>6</v>
      </c>
      <c r="B13" s="7" t="s">
        <v>6</v>
      </c>
      <c r="C13" s="65">
        <v>4989000</v>
      </c>
      <c r="D13" s="65">
        <v>3996600</v>
      </c>
      <c r="E13" s="7">
        <v>3827276.2699999996</v>
      </c>
      <c r="N13">
        <v>87.9</v>
      </c>
      <c r="O13" s="6">
        <f t="shared" si="1"/>
        <v>3996512.1</v>
      </c>
      <c r="Q13">
        <f t="shared" si="2"/>
        <v>3996600000</v>
      </c>
    </row>
    <row r="14" spans="1:17" ht="15" x14ac:dyDescent="0.25">
      <c r="A14" s="7">
        <v>7</v>
      </c>
      <c r="B14" s="7" t="s">
        <v>7</v>
      </c>
      <c r="C14" s="65">
        <v>5697900</v>
      </c>
      <c r="D14" s="65">
        <v>4339800</v>
      </c>
      <c r="E14" s="7">
        <v>4328339.07</v>
      </c>
      <c r="N14">
        <v>153.9</v>
      </c>
      <c r="O14" s="6">
        <f t="shared" si="1"/>
        <v>4339646.0999999996</v>
      </c>
      <c r="Q14">
        <f t="shared" si="2"/>
        <v>4339800000</v>
      </c>
    </row>
    <row r="15" spans="1:17" ht="15" x14ac:dyDescent="0.25">
      <c r="A15" s="7">
        <v>8</v>
      </c>
      <c r="B15" s="7" t="s">
        <v>8</v>
      </c>
      <c r="C15" s="65">
        <v>10158200</v>
      </c>
      <c r="D15" s="65">
        <v>9711200</v>
      </c>
      <c r="E15" s="7">
        <v>9711200</v>
      </c>
      <c r="N15">
        <v>230.8</v>
      </c>
      <c r="O15" s="6">
        <f t="shared" si="1"/>
        <v>9710969.1999999993</v>
      </c>
      <c r="Q15">
        <f t="shared" si="2"/>
        <v>9711200000</v>
      </c>
    </row>
    <row r="16" spans="1:17" ht="15" x14ac:dyDescent="0.25">
      <c r="A16" s="7">
        <v>9</v>
      </c>
      <c r="B16" s="7" t="s">
        <v>9</v>
      </c>
      <c r="C16" s="65">
        <v>5828000</v>
      </c>
      <c r="D16" s="65">
        <v>5747900</v>
      </c>
      <c r="E16" s="33">
        <v>5647843.2999999989</v>
      </c>
      <c r="N16">
        <v>131.80000000000001</v>
      </c>
      <c r="O16" s="6">
        <f t="shared" si="1"/>
        <v>5747768.2000000002</v>
      </c>
      <c r="Q16">
        <f t="shared" si="2"/>
        <v>5747900000</v>
      </c>
    </row>
    <row r="17" spans="1:17" ht="15" x14ac:dyDescent="0.25">
      <c r="A17" s="7">
        <v>10</v>
      </c>
      <c r="B17" s="7" t="s">
        <v>10</v>
      </c>
      <c r="C17" s="65">
        <v>4123400</v>
      </c>
      <c r="D17" s="65">
        <v>3920600</v>
      </c>
      <c r="E17" s="7">
        <v>3902609.42</v>
      </c>
      <c r="N17">
        <v>87.9</v>
      </c>
      <c r="O17" s="6">
        <f t="shared" si="1"/>
        <v>3920512.1</v>
      </c>
      <c r="Q17">
        <f t="shared" si="2"/>
        <v>3920600000</v>
      </c>
    </row>
    <row r="18" spans="1:17" ht="15" x14ac:dyDescent="0.25">
      <c r="A18" s="7">
        <v>11</v>
      </c>
      <c r="B18" s="7" t="s">
        <v>11</v>
      </c>
      <c r="C18" s="65">
        <v>6940500</v>
      </c>
      <c r="D18" s="65">
        <v>6355400</v>
      </c>
      <c r="E18" s="7">
        <v>6355400</v>
      </c>
      <c r="N18">
        <v>54.9</v>
      </c>
      <c r="O18" s="6">
        <f t="shared" si="1"/>
        <v>6355345.0999999996</v>
      </c>
      <c r="Q18">
        <f t="shared" si="2"/>
        <v>6355400000</v>
      </c>
    </row>
    <row r="19" spans="1:17" ht="15" x14ac:dyDescent="0.25">
      <c r="A19" s="7">
        <v>12</v>
      </c>
      <c r="B19" s="7" t="s">
        <v>12</v>
      </c>
      <c r="C19" s="65">
        <v>15553500</v>
      </c>
      <c r="D19" s="65">
        <v>14721600</v>
      </c>
      <c r="E19" s="7">
        <v>14664472.66</v>
      </c>
      <c r="N19">
        <v>307.7</v>
      </c>
      <c r="O19" s="6">
        <f t="shared" si="1"/>
        <v>14721292.300000001</v>
      </c>
      <c r="Q19">
        <f t="shared" si="2"/>
        <v>14721600000</v>
      </c>
    </row>
    <row r="20" spans="1:17" ht="15" x14ac:dyDescent="0.25">
      <c r="A20" s="7">
        <v>13</v>
      </c>
      <c r="B20" s="7" t="s">
        <v>13</v>
      </c>
      <c r="C20" s="65">
        <v>5158600</v>
      </c>
      <c r="D20" s="65">
        <v>5224900</v>
      </c>
      <c r="E20" s="7">
        <v>5104174.3899999997</v>
      </c>
      <c r="N20">
        <v>65.900000000000006</v>
      </c>
      <c r="O20" s="6">
        <f t="shared" si="1"/>
        <v>5224834.0999999996</v>
      </c>
      <c r="Q20">
        <f t="shared" si="2"/>
        <v>5224900000</v>
      </c>
    </row>
    <row r="21" spans="1:17" ht="15" x14ac:dyDescent="0.25">
      <c r="A21" s="7">
        <v>14</v>
      </c>
      <c r="B21" s="7" t="s">
        <v>14</v>
      </c>
      <c r="C21" s="65">
        <v>13446100</v>
      </c>
      <c r="D21" s="65">
        <v>12762600</v>
      </c>
      <c r="E21" s="7">
        <v>12762600</v>
      </c>
      <c r="N21">
        <v>219.8</v>
      </c>
      <c r="O21" s="6">
        <f t="shared" si="1"/>
        <v>12762380.199999999</v>
      </c>
      <c r="Q21">
        <f t="shared" si="2"/>
        <v>12762600000</v>
      </c>
    </row>
    <row r="22" spans="1:17" ht="15" x14ac:dyDescent="0.25">
      <c r="A22" s="7">
        <v>15</v>
      </c>
      <c r="B22" s="7" t="s">
        <v>15</v>
      </c>
      <c r="C22" s="65">
        <v>6441500</v>
      </c>
      <c r="D22" s="65">
        <v>5976800</v>
      </c>
      <c r="E22" s="7">
        <v>5976800</v>
      </c>
      <c r="N22">
        <v>131.9</v>
      </c>
      <c r="O22" s="6">
        <f t="shared" si="1"/>
        <v>5976668.0999999996</v>
      </c>
      <c r="Q22">
        <f t="shared" si="2"/>
        <v>5976800000</v>
      </c>
    </row>
    <row r="23" spans="1:17" ht="15" x14ac:dyDescent="0.25">
      <c r="A23" s="7">
        <v>16</v>
      </c>
      <c r="B23" s="7" t="s">
        <v>16</v>
      </c>
      <c r="C23" s="65">
        <v>9752400</v>
      </c>
      <c r="D23" s="65">
        <v>11356300</v>
      </c>
      <c r="E23" s="7">
        <v>11278967.52</v>
      </c>
      <c r="N23">
        <v>186.8</v>
      </c>
      <c r="O23" s="6">
        <f t="shared" si="1"/>
        <v>11356113.199999999</v>
      </c>
      <c r="Q23">
        <f t="shared" si="2"/>
        <v>11356300000</v>
      </c>
    </row>
    <row r="24" spans="1:17" ht="15" x14ac:dyDescent="0.25">
      <c r="A24" s="7">
        <v>17</v>
      </c>
      <c r="B24" s="7" t="s">
        <v>17</v>
      </c>
      <c r="C24" s="65">
        <v>7942900</v>
      </c>
      <c r="D24" s="65">
        <v>7763200</v>
      </c>
      <c r="E24" s="7">
        <v>7714824</v>
      </c>
      <c r="N24">
        <v>131.9</v>
      </c>
      <c r="O24" s="6">
        <f t="shared" si="1"/>
        <v>7763068.0999999996</v>
      </c>
      <c r="Q24">
        <f t="shared" si="2"/>
        <v>7763200000</v>
      </c>
    </row>
    <row r="25" spans="1:17" ht="15" x14ac:dyDescent="0.25">
      <c r="A25" s="7">
        <v>18</v>
      </c>
      <c r="B25" s="7" t="s">
        <v>18</v>
      </c>
      <c r="C25" s="65">
        <v>10492600</v>
      </c>
      <c r="D25" s="65">
        <v>11295500</v>
      </c>
      <c r="E25" s="7">
        <v>11194113.16</v>
      </c>
      <c r="N25">
        <v>98.8</v>
      </c>
      <c r="O25" s="6">
        <f t="shared" si="1"/>
        <v>11295401.199999999</v>
      </c>
      <c r="Q25">
        <f t="shared" si="2"/>
        <v>11295500000</v>
      </c>
    </row>
    <row r="26" spans="1:17" ht="15" x14ac:dyDescent="0.25">
      <c r="A26" s="7">
        <v>19</v>
      </c>
      <c r="B26" s="7" t="s">
        <v>19</v>
      </c>
      <c r="C26" s="65">
        <v>8980000</v>
      </c>
      <c r="D26" s="65">
        <v>10496800</v>
      </c>
      <c r="E26" s="7">
        <v>10496800</v>
      </c>
      <c r="N26">
        <v>109.9</v>
      </c>
      <c r="O26" s="6">
        <f t="shared" si="1"/>
        <v>10496690.1</v>
      </c>
      <c r="Q26">
        <f t="shared" si="2"/>
        <v>10496800000</v>
      </c>
    </row>
    <row r="27" spans="1:17" ht="15" x14ac:dyDescent="0.25">
      <c r="A27" s="7">
        <v>20</v>
      </c>
      <c r="B27" s="7" t="s">
        <v>20</v>
      </c>
      <c r="C27" s="65">
        <v>7179400</v>
      </c>
      <c r="D27" s="65">
        <v>7085500</v>
      </c>
      <c r="E27" s="7">
        <v>7063839.4800000004</v>
      </c>
      <c r="N27">
        <v>120.8</v>
      </c>
      <c r="O27" s="6">
        <f t="shared" si="1"/>
        <v>7085379.2000000002</v>
      </c>
      <c r="Q27">
        <f t="shared" si="2"/>
        <v>7085500000</v>
      </c>
    </row>
    <row r="28" spans="1:17" ht="15" x14ac:dyDescent="0.25">
      <c r="A28" s="7">
        <v>21</v>
      </c>
      <c r="B28" s="7" t="s">
        <v>21</v>
      </c>
      <c r="C28" s="65">
        <v>6060100</v>
      </c>
      <c r="D28" s="65">
        <v>5815700</v>
      </c>
      <c r="E28" s="7">
        <v>5815700</v>
      </c>
      <c r="N28">
        <v>153.80000000000001</v>
      </c>
      <c r="O28" s="6">
        <f t="shared" si="1"/>
        <v>5815546.2000000002</v>
      </c>
      <c r="Q28">
        <f t="shared" si="2"/>
        <v>5815700000</v>
      </c>
    </row>
    <row r="29" spans="1:17" ht="15" x14ac:dyDescent="0.25">
      <c r="A29" s="7">
        <v>22</v>
      </c>
      <c r="B29" s="7" t="s">
        <v>22</v>
      </c>
      <c r="C29" s="65">
        <v>5059900</v>
      </c>
      <c r="D29" s="65">
        <v>4725100</v>
      </c>
      <c r="E29" s="7">
        <v>4725100.0000000009</v>
      </c>
      <c r="N29">
        <v>131.9</v>
      </c>
      <c r="O29" s="6">
        <f t="shared" si="1"/>
        <v>4724968.0999999996</v>
      </c>
      <c r="Q29">
        <f t="shared" si="2"/>
        <v>4725100000</v>
      </c>
    </row>
    <row r="30" spans="1:17" ht="15" x14ac:dyDescent="0.25">
      <c r="A30" s="7">
        <v>23</v>
      </c>
      <c r="B30" s="7" t="s">
        <v>23</v>
      </c>
      <c r="C30" s="65">
        <v>8733600</v>
      </c>
      <c r="D30" s="65">
        <v>8832600</v>
      </c>
      <c r="E30" s="7">
        <v>8832600</v>
      </c>
      <c r="G30" s="2"/>
      <c r="H30" s="2"/>
      <c r="I30" s="2"/>
      <c r="M30" s="24">
        <v>164.09129999999999</v>
      </c>
      <c r="N30">
        <v>186.8</v>
      </c>
      <c r="O30" s="6">
        <f t="shared" si="1"/>
        <v>8832413.1999999993</v>
      </c>
      <c r="Q30">
        <f t="shared" si="2"/>
        <v>8832600000</v>
      </c>
    </row>
    <row r="31" spans="1:17" ht="15" x14ac:dyDescent="0.25">
      <c r="A31" s="7">
        <v>24</v>
      </c>
      <c r="B31" s="7" t="s">
        <v>24</v>
      </c>
      <c r="C31" s="65">
        <v>8033400</v>
      </c>
      <c r="D31" s="65">
        <v>7563500</v>
      </c>
      <c r="E31" s="7">
        <v>7169264.0700000003</v>
      </c>
      <c r="N31">
        <v>153.80000000000001</v>
      </c>
      <c r="O31" s="6">
        <f t="shared" si="1"/>
        <v>7563346.2000000002</v>
      </c>
      <c r="Q31">
        <f t="shared" si="2"/>
        <v>7563500000</v>
      </c>
    </row>
    <row r="32" spans="1:17" ht="15" x14ac:dyDescent="0.25">
      <c r="A32" s="7">
        <v>25</v>
      </c>
      <c r="B32" s="7" t="s">
        <v>25</v>
      </c>
      <c r="C32" s="65">
        <v>9156500</v>
      </c>
      <c r="D32" s="65">
        <v>7134100</v>
      </c>
      <c r="E32" s="7">
        <v>7077357.1099999994</v>
      </c>
      <c r="N32">
        <v>197.9</v>
      </c>
      <c r="O32" s="6">
        <f t="shared" si="1"/>
        <v>7133902.0999999996</v>
      </c>
      <c r="Q32">
        <f t="shared" si="2"/>
        <v>7134100000</v>
      </c>
    </row>
    <row r="33" spans="1:17" ht="15" x14ac:dyDescent="0.25">
      <c r="A33" s="7">
        <v>26</v>
      </c>
      <c r="B33" s="7" t="s">
        <v>26</v>
      </c>
      <c r="C33" s="65">
        <v>27604800</v>
      </c>
      <c r="D33" s="65">
        <v>27543000</v>
      </c>
      <c r="E33" s="7">
        <v>25714894.639999993</v>
      </c>
      <c r="N33">
        <v>494.5</v>
      </c>
      <c r="O33" s="6">
        <f t="shared" si="1"/>
        <v>27542505.5</v>
      </c>
      <c r="Q33">
        <f t="shared" si="2"/>
        <v>27543000000</v>
      </c>
    </row>
    <row r="34" spans="1:17" ht="15" x14ac:dyDescent="0.25">
      <c r="A34" s="7">
        <v>27</v>
      </c>
      <c r="B34" s="7" t="s">
        <v>27</v>
      </c>
      <c r="C34" s="65">
        <v>7980600</v>
      </c>
      <c r="D34" s="65">
        <v>10414400</v>
      </c>
      <c r="E34" s="7">
        <v>10414400</v>
      </c>
      <c r="N34">
        <v>186.8</v>
      </c>
      <c r="O34" s="6">
        <f t="shared" si="1"/>
        <v>10414213.199999999</v>
      </c>
      <c r="Q34">
        <f t="shared" si="2"/>
        <v>10414400000</v>
      </c>
    </row>
    <row r="35" spans="1:17" ht="15" x14ac:dyDescent="0.25">
      <c r="A35" s="7">
        <v>28</v>
      </c>
      <c r="B35" s="7" t="s">
        <v>28</v>
      </c>
      <c r="C35" s="65">
        <v>9339300</v>
      </c>
      <c r="D35" s="65">
        <v>8284300</v>
      </c>
      <c r="E35" s="7">
        <v>8136514.7799999993</v>
      </c>
      <c r="N35">
        <v>219.8</v>
      </c>
      <c r="O35" s="6">
        <f t="shared" si="1"/>
        <v>8284080.2000000002</v>
      </c>
      <c r="Q35">
        <f t="shared" si="2"/>
        <v>8284300000</v>
      </c>
    </row>
    <row r="36" spans="1:17" ht="15" x14ac:dyDescent="0.25">
      <c r="A36" s="7">
        <v>29</v>
      </c>
      <c r="B36" s="7" t="s">
        <v>29</v>
      </c>
      <c r="C36" s="65">
        <v>8492300</v>
      </c>
      <c r="D36" s="65">
        <v>9013500</v>
      </c>
      <c r="E36" s="7">
        <v>9013500</v>
      </c>
      <c r="N36">
        <v>142.9</v>
      </c>
      <c r="O36" s="6">
        <f t="shared" si="1"/>
        <v>9013357.0999999996</v>
      </c>
      <c r="Q36">
        <f t="shared" si="2"/>
        <v>9013500000</v>
      </c>
    </row>
    <row r="37" spans="1:17" ht="15" customHeight="1" x14ac:dyDescent="0.25">
      <c r="A37" s="7">
        <v>30</v>
      </c>
      <c r="B37" s="7" t="s">
        <v>30</v>
      </c>
      <c r="C37" s="65">
        <v>5389300</v>
      </c>
      <c r="D37" s="65">
        <v>5687700</v>
      </c>
      <c r="E37" s="7">
        <v>5636881.3100000005</v>
      </c>
      <c r="N37">
        <v>120.9</v>
      </c>
      <c r="O37" s="6">
        <f t="shared" si="1"/>
        <v>5687579.0999999996</v>
      </c>
      <c r="Q37">
        <f t="shared" si="2"/>
        <v>5687700000</v>
      </c>
    </row>
    <row r="38" spans="1:17" ht="15" customHeight="1" x14ac:dyDescent="0.25">
      <c r="A38" s="7">
        <v>31</v>
      </c>
      <c r="B38" s="7" t="s">
        <v>31</v>
      </c>
      <c r="C38" s="65">
        <v>13608800</v>
      </c>
      <c r="D38" s="65">
        <v>13608800</v>
      </c>
      <c r="E38" s="7">
        <v>13557157.999999998</v>
      </c>
      <c r="N38">
        <v>153.80000000000001</v>
      </c>
      <c r="O38" s="6">
        <f t="shared" si="1"/>
        <v>13608646.199999999</v>
      </c>
      <c r="Q38">
        <f t="shared" si="2"/>
        <v>13608800000</v>
      </c>
    </row>
    <row r="39" spans="1:17" ht="15" customHeight="1" x14ac:dyDescent="0.25">
      <c r="A39" s="7">
        <v>32</v>
      </c>
      <c r="B39" s="7" t="s">
        <v>32</v>
      </c>
      <c r="C39" s="65">
        <v>7333800</v>
      </c>
      <c r="D39" s="65">
        <v>6663900</v>
      </c>
      <c r="E39" s="7">
        <v>6663900</v>
      </c>
      <c r="N39">
        <v>175.8</v>
      </c>
      <c r="O39" s="6">
        <f t="shared" si="1"/>
        <v>6663724.2000000002</v>
      </c>
      <c r="Q39">
        <f t="shared" si="2"/>
        <v>6663900000</v>
      </c>
    </row>
    <row r="40" spans="1:17" ht="15" customHeight="1" thickBot="1" x14ac:dyDescent="0.3">
      <c r="A40" s="7">
        <v>33</v>
      </c>
      <c r="B40" s="9" t="s">
        <v>33</v>
      </c>
      <c r="C40" s="65">
        <v>11114800</v>
      </c>
      <c r="D40" s="65">
        <v>11158500</v>
      </c>
      <c r="E40" s="7">
        <v>11094066.190000001</v>
      </c>
      <c r="N40">
        <v>285.8</v>
      </c>
      <c r="O40" s="6">
        <f t="shared" si="1"/>
        <v>11158214.199999999</v>
      </c>
      <c r="Q40">
        <f t="shared" si="2"/>
        <v>11158500000</v>
      </c>
    </row>
    <row r="41" spans="1:17" ht="16.5" thickTop="1" thickBot="1" x14ac:dyDescent="0.3">
      <c r="A41" s="49"/>
      <c r="B41" s="49" t="s">
        <v>34</v>
      </c>
      <c r="C41" s="56">
        <f t="shared" ref="C41:E41" si="3">SUM(C8:C40)</f>
        <v>377988500</v>
      </c>
      <c r="D41" s="57">
        <f t="shared" si="3"/>
        <v>380417200</v>
      </c>
      <c r="E41" s="59">
        <f t="shared" si="3"/>
        <v>373285278.93999994</v>
      </c>
    </row>
    <row r="42" spans="1:17" ht="17.25" thickTop="1" thickBot="1" x14ac:dyDescent="0.3">
      <c r="B42" s="10" t="s">
        <v>35</v>
      </c>
      <c r="C42" s="42">
        <v>0</v>
      </c>
      <c r="D42" s="30">
        <v>0</v>
      </c>
    </row>
    <row r="43" spans="1:17" ht="16.5" thickTop="1" thickBot="1" x14ac:dyDescent="0.3">
      <c r="A43" s="53"/>
      <c r="B43" s="53" t="s">
        <v>0</v>
      </c>
      <c r="C43" s="58">
        <f t="shared" ref="C43:E43" si="4">C41+C42</f>
        <v>377988500</v>
      </c>
      <c r="D43" s="59">
        <f t="shared" si="4"/>
        <v>380417200</v>
      </c>
      <c r="E43" s="59">
        <f t="shared" si="4"/>
        <v>373285278.93999994</v>
      </c>
    </row>
    <row r="44" spans="1:17" ht="13.5" thickTop="1" x14ac:dyDescent="0.2">
      <c r="D44" s="2"/>
    </row>
    <row r="45" spans="1:17" x14ac:dyDescent="0.2">
      <c r="D45" s="2"/>
    </row>
    <row r="46" spans="1:17" x14ac:dyDescent="0.2">
      <c r="D46" s="2"/>
    </row>
    <row r="47" spans="1:17" x14ac:dyDescent="0.2">
      <c r="D47" s="2"/>
    </row>
    <row r="48" spans="1:17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</sheetData>
  <customSheetViews>
    <customSheetView guid="{E0E1935C-FFB3-4AFD-8EBB-C6B66E0BE653}" scale="90" showRuler="0">
      <pane xSplit="2" ySplit="7" topLeftCell="AM8" activePane="bottomRight" state="frozen"/>
      <selection pane="bottomRight" activeCell="AR39" sqref="AR39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Ruler="0">
      <pane xSplit="2" ySplit="7" topLeftCell="S8" activePane="bottomRight" state="frozen"/>
      <selection pane="bottomRight" activeCell="AB40" sqref="AB40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hiddenColumns="1" showRuler="0">
      <pane xSplit="2" ySplit="7" topLeftCell="AD8" activePane="bottomRight" state="frozen"/>
      <selection pane="bottomRight" activeCell="AO41" sqref="AO41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4"/>
  <headerFooter alignWithMargins="0"/>
  <ignoredErrors>
    <ignoredError sqref="B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5" tint="-0.249977111117893"/>
  </sheetPr>
  <dimension ref="A1:I62"/>
  <sheetViews>
    <sheetView zoomScale="80" zoomScaleNormal="80" workbookViewId="0">
      <pane xSplit="3" ySplit="8" topLeftCell="D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8" customWidth="1"/>
    <col min="3" max="3" width="17.42578125" customWidth="1"/>
    <col min="4" max="4" width="17.28515625" customWidth="1"/>
    <col min="5" max="5" width="19.42578125" customWidth="1"/>
    <col min="8" max="8" width="13.5703125" bestFit="1" customWidth="1"/>
  </cols>
  <sheetData>
    <row r="1" spans="1:9" s="43" customFormat="1" ht="47.25" customHeight="1" x14ac:dyDescent="0.2">
      <c r="A1" s="75" t="s">
        <v>73</v>
      </c>
      <c r="B1" s="75"/>
      <c r="C1" s="75"/>
      <c r="D1" s="75"/>
      <c r="E1" s="75"/>
    </row>
    <row r="2" spans="1:9" ht="20.25" customHeight="1" thickBot="1" x14ac:dyDescent="0.35">
      <c r="A2" s="2"/>
      <c r="B2" s="34"/>
      <c r="E2" s="68" t="s">
        <v>92</v>
      </c>
    </row>
    <row r="3" spans="1:9" ht="15" customHeight="1" thickTop="1" x14ac:dyDescent="0.25">
      <c r="A3" s="71" t="s">
        <v>93</v>
      </c>
      <c r="B3" s="16">
        <v>1004</v>
      </c>
      <c r="C3" s="72" t="s">
        <v>81</v>
      </c>
      <c r="D3" s="72" t="s">
        <v>82</v>
      </c>
      <c r="E3" s="72" t="s">
        <v>83</v>
      </c>
    </row>
    <row r="4" spans="1:9" x14ac:dyDescent="0.2">
      <c r="A4" s="70" t="s">
        <v>94</v>
      </c>
      <c r="B4" s="14">
        <v>821</v>
      </c>
      <c r="C4" s="73"/>
      <c r="D4" s="73"/>
      <c r="E4" s="73"/>
    </row>
    <row r="5" spans="1:9" ht="13.5" customHeight="1" x14ac:dyDescent="0.2">
      <c r="A5" s="70" t="s">
        <v>95</v>
      </c>
      <c r="B5" s="14" t="s">
        <v>74</v>
      </c>
      <c r="C5" s="73"/>
      <c r="D5" s="73"/>
      <c r="E5" s="73"/>
    </row>
    <row r="6" spans="1:9" ht="15.75" thickBot="1" x14ac:dyDescent="0.3">
      <c r="A6" s="4" t="s">
        <v>96</v>
      </c>
      <c r="B6" s="17" t="s">
        <v>36</v>
      </c>
      <c r="C6" s="74"/>
      <c r="D6" s="74"/>
      <c r="E6" s="74"/>
    </row>
    <row r="7" spans="1:9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9" ht="15.75" thickTop="1" x14ac:dyDescent="0.25">
      <c r="A8" s="7">
        <v>1</v>
      </c>
      <c r="B8" s="7" t="s">
        <v>1</v>
      </c>
      <c r="C8" s="65">
        <v>0</v>
      </c>
      <c r="D8" s="65">
        <v>0</v>
      </c>
      <c r="E8" s="23">
        <v>0</v>
      </c>
      <c r="H8" s="21"/>
      <c r="I8" s="20"/>
    </row>
    <row r="9" spans="1:9" ht="14.25" customHeight="1" x14ac:dyDescent="0.25">
      <c r="A9" s="7">
        <v>2</v>
      </c>
      <c r="B9" s="7" t="s">
        <v>2</v>
      </c>
      <c r="C9" s="65">
        <v>3560700</v>
      </c>
      <c r="D9" s="65">
        <v>3560700</v>
      </c>
      <c r="E9" s="23">
        <v>3560700</v>
      </c>
      <c r="H9" s="21"/>
      <c r="I9" s="20"/>
    </row>
    <row r="10" spans="1:9" ht="15" x14ac:dyDescent="0.25">
      <c r="A10" s="7">
        <v>3</v>
      </c>
      <c r="B10" s="7" t="s">
        <v>3</v>
      </c>
      <c r="C10" s="65">
        <v>1780350</v>
      </c>
      <c r="D10" s="65">
        <v>1780350</v>
      </c>
      <c r="E10" s="23">
        <v>1780350</v>
      </c>
      <c r="H10" s="21"/>
      <c r="I10" s="20"/>
    </row>
    <row r="11" spans="1:9" ht="15" x14ac:dyDescent="0.25">
      <c r="A11" s="7">
        <v>4</v>
      </c>
      <c r="B11" s="7" t="s">
        <v>4</v>
      </c>
      <c r="C11" s="65">
        <v>2670525</v>
      </c>
      <c r="D11" s="65">
        <v>2670525</v>
      </c>
      <c r="E11" s="23">
        <v>2670525</v>
      </c>
      <c r="H11" s="21"/>
      <c r="I11" s="20"/>
    </row>
    <row r="12" spans="1:9" ht="15" x14ac:dyDescent="0.25">
      <c r="A12" s="7">
        <v>5</v>
      </c>
      <c r="B12" s="7" t="s">
        <v>5</v>
      </c>
      <c r="C12" s="65">
        <v>4450875</v>
      </c>
      <c r="D12" s="65">
        <v>3560700</v>
      </c>
      <c r="E12" s="23">
        <v>3560700</v>
      </c>
      <c r="H12" s="21"/>
      <c r="I12" s="20"/>
    </row>
    <row r="13" spans="1:9" ht="15" x14ac:dyDescent="0.25">
      <c r="A13" s="7">
        <v>6</v>
      </c>
      <c r="B13" s="7" t="s">
        <v>6</v>
      </c>
      <c r="C13" s="65">
        <v>0</v>
      </c>
      <c r="D13" s="65">
        <v>0</v>
      </c>
      <c r="E13" s="23">
        <v>0</v>
      </c>
      <c r="H13" s="21"/>
      <c r="I13" s="20"/>
    </row>
    <row r="14" spans="1:9" ht="15" x14ac:dyDescent="0.25">
      <c r="A14" s="7">
        <v>7</v>
      </c>
      <c r="B14" s="7" t="s">
        <v>7</v>
      </c>
      <c r="C14" s="65">
        <v>1780350</v>
      </c>
      <c r="D14" s="65">
        <v>1780350</v>
      </c>
      <c r="E14" s="23">
        <v>1780350</v>
      </c>
      <c r="H14" s="21"/>
      <c r="I14" s="20"/>
    </row>
    <row r="15" spans="1:9" ht="15" x14ac:dyDescent="0.25">
      <c r="A15" s="7">
        <v>8</v>
      </c>
      <c r="B15" s="7" t="s">
        <v>8</v>
      </c>
      <c r="C15" s="65">
        <v>8901750</v>
      </c>
      <c r="D15" s="65">
        <v>15132975</v>
      </c>
      <c r="E15" s="23">
        <v>15132975</v>
      </c>
      <c r="H15" s="21"/>
      <c r="I15" s="20"/>
    </row>
    <row r="16" spans="1:9" ht="15" x14ac:dyDescent="0.25">
      <c r="A16" s="7">
        <v>9</v>
      </c>
      <c r="B16" s="7" t="s">
        <v>9</v>
      </c>
      <c r="C16" s="65">
        <v>2670525</v>
      </c>
      <c r="D16" s="65">
        <v>0</v>
      </c>
      <c r="E16" s="23">
        <v>0</v>
      </c>
      <c r="H16" s="21"/>
      <c r="I16" s="20"/>
    </row>
    <row r="17" spans="1:9" ht="15" x14ac:dyDescent="0.25">
      <c r="A17" s="7">
        <v>10</v>
      </c>
      <c r="B17" s="7" t="s">
        <v>10</v>
      </c>
      <c r="C17" s="65">
        <v>0</v>
      </c>
      <c r="D17" s="65">
        <v>0</v>
      </c>
      <c r="E17" s="23">
        <v>0</v>
      </c>
      <c r="H17" s="21"/>
      <c r="I17" s="20"/>
    </row>
    <row r="18" spans="1:9" ht="15" x14ac:dyDescent="0.25">
      <c r="A18" s="7">
        <v>11</v>
      </c>
      <c r="B18" s="7" t="s">
        <v>11</v>
      </c>
      <c r="C18" s="65">
        <v>2399958</v>
      </c>
      <c r="D18" s="65">
        <v>2670525</v>
      </c>
      <c r="E18" s="23">
        <v>2670525</v>
      </c>
      <c r="H18" s="21"/>
      <c r="I18" s="20"/>
    </row>
    <row r="19" spans="1:9" ht="15" x14ac:dyDescent="0.25">
      <c r="A19" s="7">
        <v>12</v>
      </c>
      <c r="B19" s="7" t="s">
        <v>12</v>
      </c>
      <c r="C19" s="65">
        <v>12462450</v>
      </c>
      <c r="D19" s="65">
        <v>12462450</v>
      </c>
      <c r="E19" s="23">
        <v>12462450</v>
      </c>
      <c r="H19" s="21"/>
      <c r="I19" s="20"/>
    </row>
    <row r="20" spans="1:9" ht="15" x14ac:dyDescent="0.25">
      <c r="A20" s="7">
        <v>13</v>
      </c>
      <c r="B20" s="7" t="s">
        <v>13</v>
      </c>
      <c r="C20" s="65">
        <v>890175</v>
      </c>
      <c r="D20" s="65">
        <v>890175</v>
      </c>
      <c r="E20" s="23">
        <v>890175</v>
      </c>
      <c r="H20" s="21"/>
      <c r="I20" s="20"/>
    </row>
    <row r="21" spans="1:9" ht="15" x14ac:dyDescent="0.25">
      <c r="A21" s="7">
        <v>14</v>
      </c>
      <c r="B21" s="7" t="s">
        <v>14</v>
      </c>
      <c r="C21" s="65">
        <v>3560700</v>
      </c>
      <c r="D21" s="65">
        <v>3560700</v>
      </c>
      <c r="E21" s="23">
        <v>3560700</v>
      </c>
      <c r="H21" s="21"/>
      <c r="I21" s="20"/>
    </row>
    <row r="22" spans="1:9" ht="15" x14ac:dyDescent="0.25">
      <c r="A22" s="7">
        <v>15</v>
      </c>
      <c r="B22" s="7" t="s">
        <v>15</v>
      </c>
      <c r="C22" s="65">
        <v>0</v>
      </c>
      <c r="D22" s="65">
        <v>0</v>
      </c>
      <c r="E22" s="23">
        <v>0</v>
      </c>
      <c r="H22" s="21"/>
      <c r="I22" s="20"/>
    </row>
    <row r="23" spans="1:9" ht="15" x14ac:dyDescent="0.25">
      <c r="A23" s="7">
        <v>16</v>
      </c>
      <c r="B23" s="7" t="s">
        <v>16</v>
      </c>
      <c r="C23" s="65">
        <v>3560700</v>
      </c>
      <c r="D23" s="65">
        <v>3560700</v>
      </c>
      <c r="E23" s="23">
        <v>3560700</v>
      </c>
      <c r="H23" s="21"/>
      <c r="I23" s="20"/>
    </row>
    <row r="24" spans="1:9" ht="15" x14ac:dyDescent="0.25">
      <c r="A24" s="7">
        <v>17</v>
      </c>
      <c r="B24" s="7" t="s">
        <v>17</v>
      </c>
      <c r="C24" s="65">
        <v>8284273</v>
      </c>
      <c r="D24" s="65">
        <v>10212450</v>
      </c>
      <c r="E24" s="23">
        <v>10212450</v>
      </c>
      <c r="H24" s="21"/>
      <c r="I24" s="20"/>
    </row>
    <row r="25" spans="1:9" ht="15" x14ac:dyDescent="0.25">
      <c r="A25" s="7">
        <v>18</v>
      </c>
      <c r="B25" s="7" t="s">
        <v>18</v>
      </c>
      <c r="C25" s="65">
        <v>869979</v>
      </c>
      <c r="D25" s="65">
        <v>0</v>
      </c>
      <c r="E25" s="23">
        <v>0</v>
      </c>
      <c r="H25" s="21"/>
      <c r="I25" s="20"/>
    </row>
    <row r="26" spans="1:9" ht="15" x14ac:dyDescent="0.25">
      <c r="A26" s="7">
        <v>19</v>
      </c>
      <c r="B26" s="7" t="s">
        <v>19</v>
      </c>
      <c r="C26" s="65">
        <v>0</v>
      </c>
      <c r="D26" s="65">
        <v>0</v>
      </c>
      <c r="E26" s="23">
        <v>0</v>
      </c>
      <c r="H26" s="21"/>
      <c r="I26" s="20"/>
    </row>
    <row r="27" spans="1:9" ht="15" x14ac:dyDescent="0.25">
      <c r="A27" s="7">
        <v>20</v>
      </c>
      <c r="B27" s="7" t="s">
        <v>20</v>
      </c>
      <c r="C27" s="65">
        <v>1780350</v>
      </c>
      <c r="D27" s="65">
        <v>1780350</v>
      </c>
      <c r="E27" s="23">
        <v>1780350</v>
      </c>
      <c r="H27" s="21"/>
      <c r="I27" s="20"/>
    </row>
    <row r="28" spans="1:9" ht="15" x14ac:dyDescent="0.25">
      <c r="A28" s="7">
        <v>21</v>
      </c>
      <c r="B28" s="7" t="s">
        <v>21</v>
      </c>
      <c r="C28" s="65">
        <v>0</v>
      </c>
      <c r="D28" s="65">
        <v>0</v>
      </c>
      <c r="E28" s="23">
        <v>0</v>
      </c>
      <c r="H28" s="21"/>
      <c r="I28" s="20"/>
    </row>
    <row r="29" spans="1:9" ht="15" x14ac:dyDescent="0.25">
      <c r="A29" s="7">
        <v>22</v>
      </c>
      <c r="B29" s="7" t="s">
        <v>22</v>
      </c>
      <c r="C29" s="65">
        <v>1739958</v>
      </c>
      <c r="D29" s="65">
        <v>1700000</v>
      </c>
      <c r="E29" s="23">
        <v>1700000</v>
      </c>
      <c r="H29" s="21"/>
      <c r="I29" s="20"/>
    </row>
    <row r="30" spans="1:9" ht="15" x14ac:dyDescent="0.25">
      <c r="A30" s="7">
        <v>23</v>
      </c>
      <c r="B30" s="7" t="s">
        <v>23</v>
      </c>
      <c r="C30" s="65">
        <v>5341050</v>
      </c>
      <c r="D30" s="65">
        <v>5292150</v>
      </c>
      <c r="E30" s="23">
        <v>5292150</v>
      </c>
      <c r="F30" s="2"/>
      <c r="H30" s="21"/>
      <c r="I30" s="20"/>
    </row>
    <row r="31" spans="1:9" ht="15" x14ac:dyDescent="0.25">
      <c r="A31" s="7">
        <v>24</v>
      </c>
      <c r="B31" s="7" t="s">
        <v>24</v>
      </c>
      <c r="C31" s="65">
        <v>0</v>
      </c>
      <c r="D31" s="65">
        <v>0</v>
      </c>
      <c r="E31" s="23">
        <v>0</v>
      </c>
      <c r="H31" s="21"/>
      <c r="I31" s="20"/>
    </row>
    <row r="32" spans="1:9" ht="15" x14ac:dyDescent="0.25">
      <c r="A32" s="7">
        <v>25</v>
      </c>
      <c r="B32" s="7" t="s">
        <v>25</v>
      </c>
      <c r="C32" s="65">
        <v>2670525</v>
      </c>
      <c r="D32" s="65">
        <v>2670525</v>
      </c>
      <c r="E32" s="23">
        <v>2670525</v>
      </c>
      <c r="H32" s="21"/>
      <c r="I32" s="20"/>
    </row>
    <row r="33" spans="1:9" ht="15" x14ac:dyDescent="0.25">
      <c r="A33" s="7">
        <v>26</v>
      </c>
      <c r="B33" s="7" t="s">
        <v>26</v>
      </c>
      <c r="C33" s="65">
        <v>2670525</v>
      </c>
      <c r="D33" s="65">
        <v>2670525</v>
      </c>
      <c r="E33" s="23">
        <v>2670525</v>
      </c>
      <c r="H33" s="21"/>
      <c r="I33" s="20"/>
    </row>
    <row r="34" spans="1:9" ht="15" x14ac:dyDescent="0.25">
      <c r="A34" s="7">
        <v>27</v>
      </c>
      <c r="B34" s="7" t="s">
        <v>27</v>
      </c>
      <c r="C34" s="65">
        <v>799986</v>
      </c>
      <c r="D34" s="65">
        <v>690000</v>
      </c>
      <c r="E34" s="23">
        <v>690000</v>
      </c>
      <c r="H34" s="21"/>
      <c r="I34" s="20"/>
    </row>
    <row r="35" spans="1:9" ht="15" x14ac:dyDescent="0.25">
      <c r="A35" s="7">
        <v>28</v>
      </c>
      <c r="B35" s="7" t="s">
        <v>28</v>
      </c>
      <c r="C35" s="65">
        <v>2670525</v>
      </c>
      <c r="D35" s="65">
        <v>2670525</v>
      </c>
      <c r="E35" s="23">
        <v>2670525</v>
      </c>
      <c r="H35" s="21"/>
      <c r="I35" s="20"/>
    </row>
    <row r="36" spans="1:9" ht="15" x14ac:dyDescent="0.25">
      <c r="A36" s="7">
        <v>29</v>
      </c>
      <c r="B36" s="7" t="s">
        <v>29</v>
      </c>
      <c r="C36" s="65">
        <v>766986</v>
      </c>
      <c r="D36" s="65">
        <v>550000</v>
      </c>
      <c r="E36" s="23">
        <v>550000</v>
      </c>
      <c r="H36" s="21"/>
      <c r="I36" s="20"/>
    </row>
    <row r="37" spans="1:9" ht="15" customHeight="1" x14ac:dyDescent="0.25">
      <c r="A37" s="7">
        <v>30</v>
      </c>
      <c r="B37" s="7" t="s">
        <v>30</v>
      </c>
      <c r="C37" s="65">
        <v>2670525</v>
      </c>
      <c r="D37" s="65">
        <v>2670525</v>
      </c>
      <c r="E37" s="23">
        <v>2670525</v>
      </c>
      <c r="H37" s="21"/>
      <c r="I37" s="20"/>
    </row>
    <row r="38" spans="1:9" ht="15" customHeight="1" x14ac:dyDescent="0.25">
      <c r="A38" s="7">
        <v>31</v>
      </c>
      <c r="B38" s="7" t="s">
        <v>31</v>
      </c>
      <c r="C38" s="65">
        <v>8499810</v>
      </c>
      <c r="D38" s="65">
        <v>8901750</v>
      </c>
      <c r="E38" s="23">
        <v>8901750</v>
      </c>
      <c r="H38" s="21"/>
      <c r="I38" s="20"/>
    </row>
    <row r="39" spans="1:9" ht="15" customHeight="1" x14ac:dyDescent="0.25">
      <c r="A39" s="7">
        <v>32</v>
      </c>
      <c r="B39" s="7" t="s">
        <v>32</v>
      </c>
      <c r="C39" s="65">
        <v>1780350</v>
      </c>
      <c r="D39" s="65">
        <v>1780350</v>
      </c>
      <c r="E39" s="23">
        <v>1780350</v>
      </c>
      <c r="H39" s="21"/>
      <c r="I39" s="20"/>
    </row>
    <row r="40" spans="1:9" ht="15" customHeight="1" thickBot="1" x14ac:dyDescent="0.3">
      <c r="A40" s="7">
        <v>33</v>
      </c>
      <c r="B40" s="9" t="s">
        <v>33</v>
      </c>
      <c r="C40" s="65">
        <v>3560700</v>
      </c>
      <c r="D40" s="65">
        <v>3560700</v>
      </c>
      <c r="E40" s="23">
        <v>3560700</v>
      </c>
      <c r="H40" s="21"/>
      <c r="I40" s="20"/>
    </row>
    <row r="41" spans="1:9" ht="16.5" thickTop="1" thickBot="1" x14ac:dyDescent="0.3">
      <c r="A41" s="49"/>
      <c r="B41" s="49" t="s">
        <v>34</v>
      </c>
      <c r="C41" s="56">
        <f t="shared" ref="C41:E41" si="1">SUM(C8:C40)</f>
        <v>92794600</v>
      </c>
      <c r="D41" s="57">
        <f t="shared" si="1"/>
        <v>96780000</v>
      </c>
      <c r="E41" s="59">
        <f t="shared" si="1"/>
        <v>96780000</v>
      </c>
      <c r="I41" s="20"/>
    </row>
    <row r="42" spans="1:9" ht="18" customHeight="1" thickTop="1" thickBot="1" x14ac:dyDescent="0.3">
      <c r="B42" s="10" t="s">
        <v>35</v>
      </c>
      <c r="C42" s="30">
        <v>0</v>
      </c>
      <c r="D42" s="30">
        <v>0</v>
      </c>
      <c r="I42" s="20"/>
    </row>
    <row r="43" spans="1:9" ht="16.5" thickTop="1" thickBot="1" x14ac:dyDescent="0.3">
      <c r="A43" s="53"/>
      <c r="B43" s="53" t="s">
        <v>0</v>
      </c>
      <c r="C43" s="58">
        <f t="shared" ref="C43:E43" si="2">C41+C42</f>
        <v>92794600</v>
      </c>
      <c r="D43" s="59">
        <f t="shared" si="2"/>
        <v>96780000</v>
      </c>
      <c r="E43" s="59">
        <f t="shared" si="2"/>
        <v>96780000</v>
      </c>
    </row>
    <row r="44" spans="1:9" ht="13.5" thickTop="1" x14ac:dyDescent="0.2">
      <c r="D44" s="2"/>
    </row>
    <row r="45" spans="1:9" x14ac:dyDescent="0.2">
      <c r="D45" s="2"/>
    </row>
    <row r="46" spans="1:9" x14ac:dyDescent="0.2">
      <c r="D46" s="2"/>
    </row>
    <row r="47" spans="1:9" x14ac:dyDescent="0.2">
      <c r="D47" s="2"/>
    </row>
    <row r="48" spans="1:9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62"/>
  <sheetViews>
    <sheetView zoomScale="80" zoomScaleNormal="80" workbookViewId="0">
      <pane xSplit="3" ySplit="8" topLeftCell="D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style="39" customWidth="1"/>
    <col min="2" max="2" width="18" style="39" customWidth="1"/>
    <col min="3" max="3" width="17.85546875" style="39" customWidth="1"/>
    <col min="4" max="4" width="18.85546875" style="39" customWidth="1"/>
    <col min="5" max="5" width="17.85546875" style="39" customWidth="1"/>
    <col min="6" max="8" width="9.140625" style="39"/>
    <col min="9" max="9" width="14.28515625" style="39" bestFit="1" customWidth="1"/>
    <col min="10" max="16384" width="9.140625" style="39"/>
  </cols>
  <sheetData>
    <row r="1" spans="1:10" s="43" customFormat="1" ht="66" customHeight="1" x14ac:dyDescent="0.2">
      <c r="A1" s="75" t="s">
        <v>76</v>
      </c>
      <c r="B1" s="75"/>
      <c r="C1" s="75"/>
      <c r="D1" s="75"/>
      <c r="E1" s="75"/>
    </row>
    <row r="2" spans="1:10" ht="20.25" customHeight="1" thickBot="1" x14ac:dyDescent="0.35">
      <c r="A2" s="40"/>
      <c r="B2" s="34"/>
      <c r="E2" s="68" t="s">
        <v>92</v>
      </c>
    </row>
    <row r="3" spans="1:10" ht="15" customHeight="1" thickTop="1" x14ac:dyDescent="0.25">
      <c r="A3" s="71" t="s">
        <v>93</v>
      </c>
      <c r="B3" s="16">
        <v>1004</v>
      </c>
      <c r="C3" s="72" t="s">
        <v>81</v>
      </c>
      <c r="D3" s="72" t="s">
        <v>82</v>
      </c>
      <c r="E3" s="72" t="s">
        <v>83</v>
      </c>
    </row>
    <row r="4" spans="1:10" x14ac:dyDescent="0.2">
      <c r="A4" s="70" t="s">
        <v>94</v>
      </c>
      <c r="B4" s="14">
        <v>821</v>
      </c>
      <c r="C4" s="73"/>
      <c r="D4" s="73"/>
      <c r="E4" s="73"/>
    </row>
    <row r="5" spans="1:10" ht="13.5" customHeight="1" x14ac:dyDescent="0.2">
      <c r="A5" s="70" t="s">
        <v>95</v>
      </c>
      <c r="B5" s="14" t="s">
        <v>75</v>
      </c>
      <c r="C5" s="73"/>
      <c r="D5" s="73"/>
      <c r="E5" s="73"/>
    </row>
    <row r="6" spans="1:10" ht="15.75" thickBot="1" x14ac:dyDescent="0.3">
      <c r="A6" s="4" t="s">
        <v>96</v>
      </c>
      <c r="B6" s="17" t="s">
        <v>36</v>
      </c>
      <c r="C6" s="74"/>
      <c r="D6" s="74"/>
      <c r="E6" s="74"/>
    </row>
    <row r="7" spans="1:10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10" ht="15.75" thickTop="1" x14ac:dyDescent="0.25">
      <c r="A8" s="7">
        <v>1</v>
      </c>
      <c r="B8" s="7" t="s">
        <v>1</v>
      </c>
      <c r="C8" s="65">
        <v>44686950</v>
      </c>
      <c r="D8" s="65">
        <v>52730601</v>
      </c>
      <c r="E8" s="23">
        <v>52730601</v>
      </c>
      <c r="I8" s="20"/>
      <c r="J8" s="20"/>
    </row>
    <row r="9" spans="1:10" ht="14.25" customHeight="1" x14ac:dyDescent="0.25">
      <c r="A9" s="7">
        <v>2</v>
      </c>
      <c r="B9" s="7" t="s">
        <v>2</v>
      </c>
      <c r="C9" s="65">
        <v>1780350</v>
      </c>
      <c r="D9" s="65">
        <v>4450875</v>
      </c>
      <c r="E9" s="23">
        <v>4450875</v>
      </c>
      <c r="I9" s="20"/>
      <c r="J9" s="20"/>
    </row>
    <row r="10" spans="1:10" ht="15" x14ac:dyDescent="0.25">
      <c r="A10" s="7">
        <v>3</v>
      </c>
      <c r="B10" s="7" t="s">
        <v>3</v>
      </c>
      <c r="C10" s="65">
        <v>1780350</v>
      </c>
      <c r="D10" s="65">
        <v>5341050</v>
      </c>
      <c r="E10" s="23">
        <v>5341050</v>
      </c>
      <c r="I10" s="20"/>
      <c r="J10" s="20"/>
    </row>
    <row r="11" spans="1:10" ht="15" x14ac:dyDescent="0.25">
      <c r="A11" s="7">
        <v>4</v>
      </c>
      <c r="B11" s="7" t="s">
        <v>4</v>
      </c>
      <c r="C11" s="65">
        <v>1780350</v>
      </c>
      <c r="D11" s="65">
        <v>3560700</v>
      </c>
      <c r="E11" s="23">
        <v>3560700</v>
      </c>
      <c r="I11" s="20"/>
      <c r="J11" s="20"/>
    </row>
    <row r="12" spans="1:10" ht="15" x14ac:dyDescent="0.25">
      <c r="A12" s="7">
        <v>5</v>
      </c>
      <c r="B12" s="7" t="s">
        <v>5</v>
      </c>
      <c r="C12" s="65">
        <v>2670525</v>
      </c>
      <c r="D12" s="65">
        <v>2670525</v>
      </c>
      <c r="E12" s="23">
        <v>2670525</v>
      </c>
      <c r="I12" s="20"/>
      <c r="J12" s="20"/>
    </row>
    <row r="13" spans="1:10" ht="15" x14ac:dyDescent="0.25">
      <c r="A13" s="7">
        <v>6</v>
      </c>
      <c r="B13" s="7" t="s">
        <v>6</v>
      </c>
      <c r="C13" s="65">
        <v>890175</v>
      </c>
      <c r="D13" s="65">
        <v>890175</v>
      </c>
      <c r="E13" s="23">
        <v>890175</v>
      </c>
      <c r="I13" s="20"/>
      <c r="J13" s="20"/>
    </row>
    <row r="14" spans="1:10" ht="15" x14ac:dyDescent="0.25">
      <c r="A14" s="7">
        <v>7</v>
      </c>
      <c r="B14" s="7" t="s">
        <v>7</v>
      </c>
      <c r="C14" s="65">
        <v>890175</v>
      </c>
      <c r="D14" s="65">
        <v>890175</v>
      </c>
      <c r="E14" s="23">
        <v>890175</v>
      </c>
      <c r="I14" s="20"/>
      <c r="J14" s="20"/>
    </row>
    <row r="15" spans="1:10" ht="15" x14ac:dyDescent="0.25">
      <c r="A15" s="7">
        <v>8</v>
      </c>
      <c r="B15" s="7" t="s">
        <v>8</v>
      </c>
      <c r="C15" s="65">
        <v>4450875</v>
      </c>
      <c r="D15" s="65">
        <v>7121400</v>
      </c>
      <c r="E15" s="23">
        <v>7121400</v>
      </c>
      <c r="I15" s="20"/>
      <c r="J15" s="20"/>
    </row>
    <row r="16" spans="1:10" ht="15" x14ac:dyDescent="0.25">
      <c r="A16" s="7">
        <v>9</v>
      </c>
      <c r="B16" s="7" t="s">
        <v>9</v>
      </c>
      <c r="C16" s="65">
        <v>2670525</v>
      </c>
      <c r="D16" s="65">
        <v>890175</v>
      </c>
      <c r="E16" s="23">
        <v>890175</v>
      </c>
      <c r="I16" s="20"/>
      <c r="J16" s="20"/>
    </row>
    <row r="17" spans="1:10" ht="15" x14ac:dyDescent="0.25">
      <c r="A17" s="7">
        <v>10</v>
      </c>
      <c r="B17" s="7" t="s">
        <v>10</v>
      </c>
      <c r="C17" s="65">
        <v>890175</v>
      </c>
      <c r="D17" s="65">
        <v>890175</v>
      </c>
      <c r="E17" s="23">
        <v>890175</v>
      </c>
      <c r="I17" s="20"/>
      <c r="J17" s="20"/>
    </row>
    <row r="18" spans="1:10" ht="15" x14ac:dyDescent="0.25">
      <c r="A18" s="7">
        <v>11</v>
      </c>
      <c r="B18" s="7" t="s">
        <v>11</v>
      </c>
      <c r="C18" s="65">
        <v>2399958</v>
      </c>
      <c r="D18" s="65">
        <v>2670525</v>
      </c>
      <c r="E18" s="23">
        <v>2670525</v>
      </c>
      <c r="I18" s="20"/>
      <c r="J18" s="20"/>
    </row>
    <row r="19" spans="1:10" ht="15" x14ac:dyDescent="0.25">
      <c r="A19" s="7">
        <v>12</v>
      </c>
      <c r="B19" s="7" t="s">
        <v>12</v>
      </c>
      <c r="C19" s="65">
        <v>4450875</v>
      </c>
      <c r="D19" s="65">
        <v>4450875</v>
      </c>
      <c r="E19" s="23">
        <v>4450875</v>
      </c>
      <c r="I19" s="20"/>
      <c r="J19" s="20"/>
    </row>
    <row r="20" spans="1:10" ht="15" x14ac:dyDescent="0.25">
      <c r="A20" s="7">
        <v>13</v>
      </c>
      <c r="B20" s="7" t="s">
        <v>13</v>
      </c>
      <c r="C20" s="65">
        <v>1780350</v>
      </c>
      <c r="D20" s="65">
        <v>890175</v>
      </c>
      <c r="E20" s="23">
        <v>890175</v>
      </c>
      <c r="I20" s="20"/>
      <c r="J20" s="20"/>
    </row>
    <row r="21" spans="1:10" ht="15" x14ac:dyDescent="0.25">
      <c r="A21" s="7">
        <v>14</v>
      </c>
      <c r="B21" s="7" t="s">
        <v>14</v>
      </c>
      <c r="C21" s="65">
        <v>3560700</v>
      </c>
      <c r="D21" s="65">
        <v>3560700</v>
      </c>
      <c r="E21" s="23">
        <v>3560700</v>
      </c>
      <c r="I21" s="20"/>
      <c r="J21" s="20"/>
    </row>
    <row r="22" spans="1:10" ht="15" x14ac:dyDescent="0.25">
      <c r="A22" s="7">
        <v>15</v>
      </c>
      <c r="B22" s="7" t="s">
        <v>15</v>
      </c>
      <c r="C22" s="65">
        <v>890175</v>
      </c>
      <c r="D22" s="65">
        <v>890175</v>
      </c>
      <c r="E22" s="23">
        <v>890175</v>
      </c>
      <c r="I22" s="20"/>
      <c r="J22" s="20"/>
    </row>
    <row r="23" spans="1:10" ht="15" x14ac:dyDescent="0.25">
      <c r="A23" s="7">
        <v>16</v>
      </c>
      <c r="B23" s="7" t="s">
        <v>16</v>
      </c>
      <c r="C23" s="65">
        <v>2670525</v>
      </c>
      <c r="D23" s="65">
        <v>2670525</v>
      </c>
      <c r="E23" s="23">
        <v>2670525</v>
      </c>
      <c r="I23" s="20"/>
      <c r="J23" s="20"/>
    </row>
    <row r="24" spans="1:10" ht="15" x14ac:dyDescent="0.25">
      <c r="A24" s="7">
        <v>17</v>
      </c>
      <c r="B24" s="7" t="s">
        <v>17</v>
      </c>
      <c r="C24" s="65">
        <v>3766103</v>
      </c>
      <c r="D24" s="65">
        <v>7591050</v>
      </c>
      <c r="E24" s="23">
        <v>7531491.2199999997</v>
      </c>
      <c r="I24" s="20"/>
      <c r="J24" s="20"/>
    </row>
    <row r="25" spans="1:10" ht="15" x14ac:dyDescent="0.25">
      <c r="A25" s="7">
        <v>18</v>
      </c>
      <c r="B25" s="7" t="s">
        <v>18</v>
      </c>
      <c r="C25" s="65">
        <v>0</v>
      </c>
      <c r="D25" s="65">
        <v>1661055</v>
      </c>
      <c r="E25" s="23">
        <v>1661055</v>
      </c>
      <c r="I25" s="20"/>
      <c r="J25" s="20"/>
    </row>
    <row r="26" spans="1:10" ht="15" x14ac:dyDescent="0.25">
      <c r="A26" s="7">
        <v>19</v>
      </c>
      <c r="B26" s="7" t="s">
        <v>19</v>
      </c>
      <c r="C26" s="65">
        <v>890175</v>
      </c>
      <c r="D26" s="65">
        <v>890000</v>
      </c>
      <c r="E26" s="23">
        <v>890000</v>
      </c>
      <c r="I26" s="20"/>
      <c r="J26" s="20"/>
    </row>
    <row r="27" spans="1:10" ht="15" x14ac:dyDescent="0.25">
      <c r="A27" s="7">
        <v>20</v>
      </c>
      <c r="B27" s="7" t="s">
        <v>20</v>
      </c>
      <c r="C27" s="65">
        <v>1780350</v>
      </c>
      <c r="D27" s="65">
        <v>1780350</v>
      </c>
      <c r="E27" s="23">
        <v>1780350</v>
      </c>
      <c r="I27" s="20"/>
      <c r="J27" s="20"/>
    </row>
    <row r="28" spans="1:10" ht="15" x14ac:dyDescent="0.25">
      <c r="A28" s="7">
        <v>21</v>
      </c>
      <c r="B28" s="7" t="s">
        <v>21</v>
      </c>
      <c r="C28" s="65">
        <v>890175</v>
      </c>
      <c r="D28" s="65">
        <v>890175</v>
      </c>
      <c r="E28" s="23">
        <v>890175</v>
      </c>
      <c r="I28" s="20"/>
      <c r="J28" s="20"/>
    </row>
    <row r="29" spans="1:10" ht="15" x14ac:dyDescent="0.25">
      <c r="A29" s="7">
        <v>22</v>
      </c>
      <c r="B29" s="7" t="s">
        <v>22</v>
      </c>
      <c r="C29" s="65">
        <v>1699962</v>
      </c>
      <c r="D29" s="65">
        <v>750000</v>
      </c>
      <c r="E29" s="23">
        <v>750000</v>
      </c>
      <c r="I29" s="20"/>
      <c r="J29" s="20"/>
    </row>
    <row r="30" spans="1:10" ht="15" x14ac:dyDescent="0.25">
      <c r="A30" s="7">
        <v>23</v>
      </c>
      <c r="B30" s="7" t="s">
        <v>23</v>
      </c>
      <c r="C30" s="65">
        <v>1780350</v>
      </c>
      <c r="D30" s="65">
        <v>2898900</v>
      </c>
      <c r="E30" s="23">
        <v>2898900</v>
      </c>
      <c r="G30" s="40"/>
      <c r="H30" s="40"/>
      <c r="I30" s="20"/>
      <c r="J30" s="20"/>
    </row>
    <row r="31" spans="1:10" ht="15" x14ac:dyDescent="0.25">
      <c r="A31" s="7">
        <v>24</v>
      </c>
      <c r="B31" s="7" t="s">
        <v>24</v>
      </c>
      <c r="C31" s="65">
        <v>890175</v>
      </c>
      <c r="D31" s="65">
        <v>890175</v>
      </c>
      <c r="E31" s="23">
        <v>890175</v>
      </c>
      <c r="I31" s="20"/>
      <c r="J31" s="20"/>
    </row>
    <row r="32" spans="1:10" ht="15" x14ac:dyDescent="0.25">
      <c r="A32" s="7">
        <v>25</v>
      </c>
      <c r="B32" s="7" t="s">
        <v>25</v>
      </c>
      <c r="C32" s="65">
        <v>2670525</v>
      </c>
      <c r="D32" s="65">
        <v>2670525</v>
      </c>
      <c r="E32" s="23">
        <v>2670525</v>
      </c>
      <c r="I32" s="20"/>
      <c r="J32" s="20"/>
    </row>
    <row r="33" spans="1:10" ht="15" x14ac:dyDescent="0.25">
      <c r="A33" s="7">
        <v>26</v>
      </c>
      <c r="B33" s="7" t="s">
        <v>26</v>
      </c>
      <c r="C33" s="65">
        <v>1780350</v>
      </c>
      <c r="D33" s="65">
        <v>1780350</v>
      </c>
      <c r="E33" s="23">
        <v>1780350</v>
      </c>
      <c r="I33" s="20"/>
      <c r="J33" s="20"/>
    </row>
    <row r="34" spans="1:10" ht="15" x14ac:dyDescent="0.25">
      <c r="A34" s="7">
        <v>27</v>
      </c>
      <c r="B34" s="7" t="s">
        <v>27</v>
      </c>
      <c r="C34" s="65">
        <v>799986</v>
      </c>
      <c r="D34" s="65">
        <v>799000</v>
      </c>
      <c r="E34" s="23">
        <v>799000</v>
      </c>
      <c r="I34" s="20"/>
      <c r="J34" s="20"/>
    </row>
    <row r="35" spans="1:10" ht="15" x14ac:dyDescent="0.25">
      <c r="A35" s="7">
        <v>28</v>
      </c>
      <c r="B35" s="7" t="s">
        <v>28</v>
      </c>
      <c r="C35" s="65">
        <v>1780350</v>
      </c>
      <c r="D35" s="65">
        <v>1780350</v>
      </c>
      <c r="E35" s="23">
        <v>1780350</v>
      </c>
      <c r="I35" s="20"/>
      <c r="J35" s="20"/>
    </row>
    <row r="36" spans="1:10" ht="15" x14ac:dyDescent="0.25">
      <c r="A36" s="7">
        <v>29</v>
      </c>
      <c r="B36" s="7" t="s">
        <v>29</v>
      </c>
      <c r="C36" s="65">
        <v>766986</v>
      </c>
      <c r="D36" s="65">
        <v>0</v>
      </c>
      <c r="E36" s="23">
        <v>0</v>
      </c>
      <c r="I36" s="20"/>
      <c r="J36" s="20"/>
    </row>
    <row r="37" spans="1:10" ht="15" customHeight="1" x14ac:dyDescent="0.25">
      <c r="A37" s="7">
        <v>30</v>
      </c>
      <c r="B37" s="7" t="s">
        <v>30</v>
      </c>
      <c r="C37" s="65">
        <v>1780350</v>
      </c>
      <c r="D37" s="65">
        <v>890175</v>
      </c>
      <c r="E37" s="23">
        <v>890175</v>
      </c>
      <c r="I37" s="20"/>
      <c r="J37" s="20"/>
    </row>
    <row r="38" spans="1:10" ht="15" customHeight="1" x14ac:dyDescent="0.25">
      <c r="A38" s="7">
        <v>31</v>
      </c>
      <c r="B38" s="7" t="s">
        <v>31</v>
      </c>
      <c r="C38" s="65">
        <v>4249905</v>
      </c>
      <c r="D38" s="65">
        <v>4249905</v>
      </c>
      <c r="E38" s="23">
        <v>4249905</v>
      </c>
      <c r="I38" s="20"/>
      <c r="J38" s="20"/>
    </row>
    <row r="39" spans="1:10" ht="15" customHeight="1" x14ac:dyDescent="0.25">
      <c r="A39" s="7">
        <v>32</v>
      </c>
      <c r="B39" s="7" t="s">
        <v>32</v>
      </c>
      <c r="C39" s="65">
        <v>2670525</v>
      </c>
      <c r="D39" s="65">
        <v>2670525</v>
      </c>
      <c r="E39" s="23">
        <v>2670525</v>
      </c>
      <c r="I39" s="20"/>
      <c r="J39" s="20"/>
    </row>
    <row r="40" spans="1:10" ht="15" customHeight="1" thickBot="1" x14ac:dyDescent="0.3">
      <c r="A40" s="7">
        <v>33</v>
      </c>
      <c r="B40" s="9" t="s">
        <v>33</v>
      </c>
      <c r="C40" s="65">
        <v>3560700</v>
      </c>
      <c r="D40" s="65">
        <v>2670525</v>
      </c>
      <c r="E40" s="23">
        <v>2670525</v>
      </c>
      <c r="I40" s="20"/>
      <c r="J40" s="20"/>
    </row>
    <row r="41" spans="1:10" ht="16.5" thickTop="1" thickBot="1" x14ac:dyDescent="0.3">
      <c r="A41" s="49"/>
      <c r="B41" s="49" t="s">
        <v>34</v>
      </c>
      <c r="C41" s="56">
        <f t="shared" ref="C41:E41" si="1">SUM(C8:C40)</f>
        <v>110000000</v>
      </c>
      <c r="D41" s="57">
        <f t="shared" si="1"/>
        <v>129431886</v>
      </c>
      <c r="E41" s="59">
        <f t="shared" si="1"/>
        <v>129372327.22</v>
      </c>
      <c r="I41" s="20"/>
    </row>
    <row r="42" spans="1:10" ht="17.25" thickTop="1" thickBot="1" x14ac:dyDescent="0.3">
      <c r="B42" s="10" t="s">
        <v>35</v>
      </c>
      <c r="C42" s="37">
        <v>20000000</v>
      </c>
      <c r="D42" s="30">
        <v>0</v>
      </c>
      <c r="I42" s="20"/>
    </row>
    <row r="43" spans="1:10" ht="16.5" thickTop="1" thickBot="1" x14ac:dyDescent="0.3">
      <c r="A43" s="53"/>
      <c r="B43" s="53" t="s">
        <v>0</v>
      </c>
      <c r="C43" s="58">
        <f t="shared" ref="C43:E43" si="2">C41+C42</f>
        <v>130000000</v>
      </c>
      <c r="D43" s="59">
        <f t="shared" si="2"/>
        <v>129431886</v>
      </c>
      <c r="E43" s="59">
        <f t="shared" si="2"/>
        <v>129372327.22</v>
      </c>
    </row>
    <row r="44" spans="1:10" ht="13.5" thickTop="1" x14ac:dyDescent="0.2">
      <c r="D44" s="40"/>
    </row>
    <row r="45" spans="1:10" x14ac:dyDescent="0.2">
      <c r="D45" s="40"/>
    </row>
    <row r="46" spans="1:10" x14ac:dyDescent="0.2">
      <c r="D46" s="40"/>
    </row>
    <row r="47" spans="1:10" x14ac:dyDescent="0.2">
      <c r="D47" s="40"/>
    </row>
    <row r="48" spans="1:10" x14ac:dyDescent="0.2">
      <c r="D48" s="40"/>
    </row>
    <row r="49" spans="4:4" x14ac:dyDescent="0.2">
      <c r="D49" s="40"/>
    </row>
    <row r="50" spans="4:4" x14ac:dyDescent="0.2">
      <c r="D50" s="40"/>
    </row>
    <row r="51" spans="4:4" x14ac:dyDescent="0.2">
      <c r="D51" s="40"/>
    </row>
    <row r="52" spans="4:4" x14ac:dyDescent="0.2">
      <c r="D52" s="40"/>
    </row>
    <row r="53" spans="4:4" x14ac:dyDescent="0.2">
      <c r="D53" s="40"/>
    </row>
    <row r="54" spans="4:4" x14ac:dyDescent="0.2">
      <c r="D54" s="40"/>
    </row>
    <row r="55" spans="4:4" x14ac:dyDescent="0.2">
      <c r="D55" s="40"/>
    </row>
    <row r="56" spans="4:4" x14ac:dyDescent="0.2">
      <c r="D56" s="40"/>
    </row>
    <row r="57" spans="4:4" x14ac:dyDescent="0.2">
      <c r="D57" s="40"/>
    </row>
    <row r="58" spans="4:4" x14ac:dyDescent="0.2">
      <c r="D58" s="40"/>
    </row>
    <row r="59" spans="4:4" x14ac:dyDescent="0.2">
      <c r="D59" s="40"/>
    </row>
    <row r="60" spans="4:4" x14ac:dyDescent="0.2">
      <c r="D60" s="40"/>
    </row>
    <row r="61" spans="4:4" x14ac:dyDescent="0.2">
      <c r="D61" s="40"/>
    </row>
    <row r="62" spans="4:4" x14ac:dyDescent="0.2">
      <c r="D62" s="40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5" tint="-0.249977111117893"/>
  </sheetPr>
  <dimension ref="A1:E62"/>
  <sheetViews>
    <sheetView zoomScale="80" zoomScaleNormal="80" workbookViewId="0">
      <pane xSplit="3" ySplit="8" topLeftCell="D9" activePane="bottomRight" state="frozen"/>
      <selection activeCell="L16" sqref="L16"/>
      <selection pane="topRight" activeCell="L16" sqref="L16"/>
      <selection pane="bottomLeft" activeCell="L16" sqref="L16"/>
      <selection pane="bottomRight" activeCell="L44" sqref="L44"/>
    </sheetView>
  </sheetViews>
  <sheetFormatPr defaultRowHeight="12.75" x14ac:dyDescent="0.2"/>
  <cols>
    <col min="1" max="1" width="6.140625" customWidth="1"/>
    <col min="2" max="2" width="18" customWidth="1"/>
    <col min="3" max="3" width="17.28515625" customWidth="1"/>
    <col min="4" max="4" width="18" customWidth="1"/>
    <col min="5" max="5" width="17.7109375" customWidth="1"/>
  </cols>
  <sheetData>
    <row r="1" spans="1:5" s="43" customFormat="1" ht="34.5" customHeight="1" x14ac:dyDescent="0.2">
      <c r="A1" s="75" t="s">
        <v>78</v>
      </c>
      <c r="B1" s="75"/>
      <c r="C1" s="75"/>
      <c r="D1" s="75"/>
      <c r="E1" s="75"/>
    </row>
    <row r="2" spans="1:5" ht="17.25" customHeight="1" thickBot="1" x14ac:dyDescent="0.35">
      <c r="A2" s="40"/>
      <c r="B2" s="34"/>
      <c r="E2" s="68" t="s">
        <v>92</v>
      </c>
    </row>
    <row r="3" spans="1:5" ht="15" customHeight="1" thickTop="1" x14ac:dyDescent="0.25">
      <c r="A3" s="71" t="s">
        <v>93</v>
      </c>
      <c r="B3" s="16">
        <v>1004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14">
        <v>821</v>
      </c>
      <c r="C4" s="73"/>
      <c r="D4" s="73"/>
      <c r="E4" s="73"/>
    </row>
    <row r="5" spans="1:5" ht="13.5" customHeight="1" x14ac:dyDescent="0.2">
      <c r="A5" s="70" t="s">
        <v>95</v>
      </c>
      <c r="B5" s="14" t="s">
        <v>77</v>
      </c>
      <c r="C5" s="73"/>
      <c r="D5" s="73"/>
      <c r="E5" s="73"/>
    </row>
    <row r="6" spans="1:5" ht="15.75" thickBot="1" x14ac:dyDescent="0.3">
      <c r="A6" s="4" t="s">
        <v>96</v>
      </c>
      <c r="B6" s="17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5" ht="15.75" thickTop="1" x14ac:dyDescent="0.25">
      <c r="A8" s="7">
        <v>1</v>
      </c>
      <c r="B8" s="7" t="s">
        <v>1</v>
      </c>
      <c r="C8" s="65">
        <v>1551584.75</v>
      </c>
      <c r="D8" s="65">
        <v>2140349.6800000002</v>
      </c>
      <c r="E8" s="23">
        <v>2140349.6800000002</v>
      </c>
    </row>
    <row r="9" spans="1:5" ht="14.25" customHeight="1" x14ac:dyDescent="0.25">
      <c r="A9" s="7">
        <v>2</v>
      </c>
      <c r="B9" s="7" t="s">
        <v>2</v>
      </c>
      <c r="C9" s="65">
        <v>529533.23</v>
      </c>
      <c r="D9" s="65">
        <v>475934.19</v>
      </c>
      <c r="E9" s="23">
        <v>475934.19000000006</v>
      </c>
    </row>
    <row r="10" spans="1:5" ht="15" x14ac:dyDescent="0.25">
      <c r="A10" s="7">
        <v>3</v>
      </c>
      <c r="B10" s="7" t="s">
        <v>3</v>
      </c>
      <c r="C10" s="65">
        <v>162230.39999999999</v>
      </c>
      <c r="D10" s="65">
        <v>160731.56</v>
      </c>
      <c r="E10" s="23">
        <v>160731.56</v>
      </c>
    </row>
    <row r="11" spans="1:5" ht="15" x14ac:dyDescent="0.25">
      <c r="A11" s="7">
        <v>4</v>
      </c>
      <c r="B11" s="7" t="s">
        <v>4</v>
      </c>
      <c r="C11" s="65">
        <v>113561.28</v>
      </c>
      <c r="D11" s="65">
        <v>104766.88</v>
      </c>
      <c r="E11" s="23">
        <v>104766.88</v>
      </c>
    </row>
    <row r="12" spans="1:5" ht="15" x14ac:dyDescent="0.25">
      <c r="A12" s="7">
        <v>5</v>
      </c>
      <c r="B12" s="7" t="s">
        <v>5</v>
      </c>
      <c r="C12" s="65">
        <v>334856.75</v>
      </c>
      <c r="D12" s="65">
        <v>93075.89</v>
      </c>
      <c r="E12" s="23">
        <v>93075.89</v>
      </c>
    </row>
    <row r="13" spans="1:5" ht="15" x14ac:dyDescent="0.25">
      <c r="A13" s="7">
        <v>6</v>
      </c>
      <c r="B13" s="7" t="s">
        <v>6</v>
      </c>
      <c r="C13" s="65">
        <v>81115.199999999997</v>
      </c>
      <c r="D13" s="65">
        <v>33033.69</v>
      </c>
      <c r="E13" s="23">
        <v>33033.69</v>
      </c>
    </row>
    <row r="14" spans="1:5" ht="15" x14ac:dyDescent="0.25">
      <c r="A14" s="7">
        <v>7</v>
      </c>
      <c r="B14" s="7" t="s">
        <v>7</v>
      </c>
      <c r="C14" s="65">
        <v>162230.39999999999</v>
      </c>
      <c r="D14" s="65">
        <v>52584.310000000005</v>
      </c>
      <c r="E14" s="23">
        <v>52584.31</v>
      </c>
    </row>
    <row r="15" spans="1:5" ht="15" x14ac:dyDescent="0.25">
      <c r="A15" s="7">
        <v>8</v>
      </c>
      <c r="B15" s="7" t="s">
        <v>8</v>
      </c>
      <c r="C15" s="65">
        <v>113561.28</v>
      </c>
      <c r="D15" s="65">
        <v>216378.67</v>
      </c>
      <c r="E15" s="23">
        <v>216378.66999999998</v>
      </c>
    </row>
    <row r="16" spans="1:5" ht="15" x14ac:dyDescent="0.25">
      <c r="A16" s="7">
        <v>9</v>
      </c>
      <c r="B16" s="7" t="s">
        <v>9</v>
      </c>
      <c r="C16" s="65">
        <v>113561.28</v>
      </c>
      <c r="D16" s="65">
        <v>80565.180000000008</v>
      </c>
      <c r="E16" s="23">
        <v>80565.179999999993</v>
      </c>
    </row>
    <row r="17" spans="1:5" ht="15" x14ac:dyDescent="0.25">
      <c r="A17" s="7">
        <v>10</v>
      </c>
      <c r="B17" s="7" t="s">
        <v>10</v>
      </c>
      <c r="C17" s="65">
        <v>64892.160000000003</v>
      </c>
      <c r="D17" s="65">
        <v>48546.34</v>
      </c>
      <c r="E17" s="23">
        <v>48546.340000000004</v>
      </c>
    </row>
    <row r="18" spans="1:5" ht="15" x14ac:dyDescent="0.25">
      <c r="A18" s="7">
        <v>11</v>
      </c>
      <c r="B18" s="7" t="s">
        <v>11</v>
      </c>
      <c r="C18" s="65">
        <v>97338.240000000005</v>
      </c>
      <c r="D18" s="65">
        <v>19032.660000000003</v>
      </c>
      <c r="E18" s="23">
        <v>19032.66</v>
      </c>
    </row>
    <row r="19" spans="1:5" ht="15" x14ac:dyDescent="0.25">
      <c r="A19" s="7">
        <v>12</v>
      </c>
      <c r="B19" s="7" t="s">
        <v>12</v>
      </c>
      <c r="C19" s="65">
        <v>324460.79999999999</v>
      </c>
      <c r="D19" s="65">
        <v>345489.26</v>
      </c>
      <c r="E19" s="23">
        <v>345489.26</v>
      </c>
    </row>
    <row r="20" spans="1:5" ht="15" x14ac:dyDescent="0.25">
      <c r="A20" s="7">
        <v>13</v>
      </c>
      <c r="B20" s="7" t="s">
        <v>13</v>
      </c>
      <c r="C20" s="65">
        <v>64892.160000000003</v>
      </c>
      <c r="D20" s="65">
        <v>76030.319999999992</v>
      </c>
      <c r="E20" s="23">
        <v>76030.319999999992</v>
      </c>
    </row>
    <row r="21" spans="1:5" ht="15" x14ac:dyDescent="0.25">
      <c r="A21" s="7">
        <v>14</v>
      </c>
      <c r="B21" s="7" t="s">
        <v>14</v>
      </c>
      <c r="C21" s="65">
        <v>194676.48000000001</v>
      </c>
      <c r="D21" s="65">
        <v>461607.28</v>
      </c>
      <c r="E21" s="23">
        <v>461607.28</v>
      </c>
    </row>
    <row r="22" spans="1:5" ht="15" x14ac:dyDescent="0.25">
      <c r="A22" s="7">
        <v>15</v>
      </c>
      <c r="B22" s="7" t="s">
        <v>15</v>
      </c>
      <c r="C22" s="65">
        <v>48669.120000000003</v>
      </c>
      <c r="D22" s="65">
        <v>33292.729999999996</v>
      </c>
      <c r="E22" s="23">
        <v>33292.729999999996</v>
      </c>
    </row>
    <row r="23" spans="1:5" ht="15" x14ac:dyDescent="0.25">
      <c r="A23" s="7">
        <v>16</v>
      </c>
      <c r="B23" s="7" t="s">
        <v>16</v>
      </c>
      <c r="C23" s="65">
        <v>237518.51</v>
      </c>
      <c r="D23" s="65">
        <v>292149.95</v>
      </c>
      <c r="E23" s="23">
        <v>292149.94999999995</v>
      </c>
    </row>
    <row r="24" spans="1:5" ht="15" x14ac:dyDescent="0.25">
      <c r="A24" s="7">
        <v>17</v>
      </c>
      <c r="B24" s="7" t="s">
        <v>17</v>
      </c>
      <c r="C24" s="65">
        <v>97338.240000000005</v>
      </c>
      <c r="D24" s="65">
        <v>312464.64000000001</v>
      </c>
      <c r="E24" s="23">
        <v>312464.64000000001</v>
      </c>
    </row>
    <row r="25" spans="1:5" ht="15" x14ac:dyDescent="0.25">
      <c r="A25" s="7">
        <v>18</v>
      </c>
      <c r="B25" s="7" t="s">
        <v>18</v>
      </c>
      <c r="C25" s="65">
        <v>129784.32000000001</v>
      </c>
      <c r="D25" s="65">
        <v>95084.29</v>
      </c>
      <c r="E25" s="23">
        <v>95084.29</v>
      </c>
    </row>
    <row r="26" spans="1:5" ht="15" x14ac:dyDescent="0.25">
      <c r="A26" s="7">
        <v>19</v>
      </c>
      <c r="B26" s="7" t="s">
        <v>19</v>
      </c>
      <c r="C26" s="65">
        <v>146007.35999999999</v>
      </c>
      <c r="D26" s="65">
        <v>308936.49</v>
      </c>
      <c r="E26" s="23">
        <v>308936.49</v>
      </c>
    </row>
    <row r="27" spans="1:5" ht="15" x14ac:dyDescent="0.25">
      <c r="A27" s="7">
        <v>20</v>
      </c>
      <c r="B27" s="7" t="s">
        <v>20</v>
      </c>
      <c r="C27" s="65">
        <v>162230.39999999999</v>
      </c>
      <c r="D27" s="65">
        <v>119212.51</v>
      </c>
      <c r="E27" s="23">
        <v>119212.51</v>
      </c>
    </row>
    <row r="28" spans="1:5" ht="15" x14ac:dyDescent="0.25">
      <c r="A28" s="7">
        <v>21</v>
      </c>
      <c r="B28" s="7" t="s">
        <v>21</v>
      </c>
      <c r="C28" s="65">
        <v>64892.160000000003</v>
      </c>
      <c r="D28" s="65">
        <v>235531.31</v>
      </c>
      <c r="E28" s="23">
        <v>235531.31</v>
      </c>
    </row>
    <row r="29" spans="1:5" ht="15" x14ac:dyDescent="0.25">
      <c r="A29" s="7">
        <v>22</v>
      </c>
      <c r="B29" s="7" t="s">
        <v>22</v>
      </c>
      <c r="C29" s="65">
        <v>81115.199999999997</v>
      </c>
      <c r="D29" s="65">
        <v>0</v>
      </c>
      <c r="E29" s="23">
        <v>0</v>
      </c>
    </row>
    <row r="30" spans="1:5" ht="15" x14ac:dyDescent="0.25">
      <c r="A30" s="7">
        <v>23</v>
      </c>
      <c r="B30" s="7" t="s">
        <v>23</v>
      </c>
      <c r="C30" s="65">
        <v>194676.48000000001</v>
      </c>
      <c r="D30" s="65">
        <v>82853.919999999998</v>
      </c>
      <c r="E30" s="23">
        <v>82853.919999999998</v>
      </c>
    </row>
    <row r="31" spans="1:5" ht="15" x14ac:dyDescent="0.25">
      <c r="A31" s="7">
        <v>24</v>
      </c>
      <c r="B31" s="7" t="s">
        <v>24</v>
      </c>
      <c r="C31" s="65">
        <v>97338.240000000005</v>
      </c>
      <c r="D31" s="65">
        <v>97338.239999999991</v>
      </c>
      <c r="E31" s="23">
        <v>97338.240000000005</v>
      </c>
    </row>
    <row r="32" spans="1:5" ht="15" x14ac:dyDescent="0.25">
      <c r="A32" s="7">
        <v>25</v>
      </c>
      <c r="B32" s="7" t="s">
        <v>25</v>
      </c>
      <c r="C32" s="65">
        <v>32446.080000000002</v>
      </c>
      <c r="D32" s="65">
        <v>30766.260000000002</v>
      </c>
      <c r="E32" s="23">
        <v>30766.260000000002</v>
      </c>
    </row>
    <row r="33" spans="1:5" ht="15" x14ac:dyDescent="0.25">
      <c r="A33" s="7">
        <v>26</v>
      </c>
      <c r="B33" s="7" t="s">
        <v>26</v>
      </c>
      <c r="C33" s="65">
        <v>486691.2</v>
      </c>
      <c r="D33" s="65">
        <v>433283.29000000004</v>
      </c>
      <c r="E33" s="23">
        <v>433283.29000000004</v>
      </c>
    </row>
    <row r="34" spans="1:5" ht="15" x14ac:dyDescent="0.25">
      <c r="A34" s="7">
        <v>27</v>
      </c>
      <c r="B34" s="7" t="s">
        <v>27</v>
      </c>
      <c r="C34" s="65">
        <v>97338.240000000005</v>
      </c>
      <c r="D34" s="65">
        <v>358363.41</v>
      </c>
      <c r="E34" s="23">
        <v>358363.41000000003</v>
      </c>
    </row>
    <row r="35" spans="1:5" ht="15" x14ac:dyDescent="0.25">
      <c r="A35" s="7">
        <v>28</v>
      </c>
      <c r="B35" s="7" t="s">
        <v>28</v>
      </c>
      <c r="C35" s="65">
        <v>64892.160000000003</v>
      </c>
      <c r="D35" s="65">
        <v>117774.37</v>
      </c>
      <c r="E35" s="23">
        <v>117774.37000000001</v>
      </c>
    </row>
    <row r="36" spans="1:5" ht="15" x14ac:dyDescent="0.25">
      <c r="A36" s="7">
        <v>29</v>
      </c>
      <c r="B36" s="7" t="s">
        <v>29</v>
      </c>
      <c r="C36" s="65">
        <v>178453.44</v>
      </c>
      <c r="D36" s="65">
        <v>223556.1</v>
      </c>
      <c r="E36" s="23">
        <v>223556.1</v>
      </c>
    </row>
    <row r="37" spans="1:5" ht="15" customHeight="1" x14ac:dyDescent="0.25">
      <c r="A37" s="7">
        <v>30</v>
      </c>
      <c r="B37" s="7" t="s">
        <v>30</v>
      </c>
      <c r="C37" s="65">
        <v>113561.28</v>
      </c>
      <c r="D37" s="65">
        <v>92557.82</v>
      </c>
      <c r="E37" s="23">
        <v>92557.819999999992</v>
      </c>
    </row>
    <row r="38" spans="1:5" ht="15" customHeight="1" x14ac:dyDescent="0.25">
      <c r="A38" s="7">
        <v>31</v>
      </c>
      <c r="B38" s="7" t="s">
        <v>31</v>
      </c>
      <c r="C38" s="65">
        <v>210899.52</v>
      </c>
      <c r="D38" s="65">
        <v>210073.15</v>
      </c>
      <c r="E38" s="23">
        <v>210073.15</v>
      </c>
    </row>
    <row r="39" spans="1:5" ht="15" customHeight="1" x14ac:dyDescent="0.25">
      <c r="A39" s="7">
        <v>32</v>
      </c>
      <c r="B39" s="7" t="s">
        <v>32</v>
      </c>
      <c r="C39" s="65">
        <v>76569.320000000007</v>
      </c>
      <c r="D39" s="65">
        <v>168317.15</v>
      </c>
      <c r="E39" s="23">
        <v>168317.15</v>
      </c>
    </row>
    <row r="40" spans="1:5" ht="15" customHeight="1" thickBot="1" x14ac:dyDescent="0.3">
      <c r="A40" s="7">
        <v>33</v>
      </c>
      <c r="B40" s="9" t="s">
        <v>33</v>
      </c>
      <c r="C40" s="65">
        <v>129784.32000000001</v>
      </c>
      <c r="D40" s="65">
        <v>226718.46000000002</v>
      </c>
      <c r="E40" s="23">
        <v>226718.46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6558700.0000000037</v>
      </c>
      <c r="D41" s="57">
        <f t="shared" si="1"/>
        <v>7746400.0000000009</v>
      </c>
      <c r="E41" s="59">
        <f t="shared" si="1"/>
        <v>7746400.0000000009</v>
      </c>
    </row>
    <row r="42" spans="1:5" ht="17.25" thickTop="1" thickBot="1" x14ac:dyDescent="0.3">
      <c r="B42" s="10" t="s">
        <v>35</v>
      </c>
      <c r="C42" s="30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6558700.0000000037</v>
      </c>
      <c r="D43" s="59">
        <f t="shared" si="2"/>
        <v>7746400.0000000009</v>
      </c>
      <c r="E43" s="59">
        <f t="shared" si="2"/>
        <v>7746400.0000000009</v>
      </c>
    </row>
    <row r="44" spans="1:5" ht="13.5" thickTop="1" x14ac:dyDescent="0.2">
      <c r="D44" s="2"/>
    </row>
    <row r="45" spans="1:5" x14ac:dyDescent="0.2"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E109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9" customWidth="1"/>
    <col min="3" max="3" width="18.85546875" customWidth="1"/>
    <col min="4" max="4" width="18.5703125" customWidth="1"/>
    <col min="5" max="5" width="18.42578125" customWidth="1"/>
  </cols>
  <sheetData>
    <row r="1" spans="1:5" s="43" customFormat="1" ht="30.75" customHeight="1" x14ac:dyDescent="0.2">
      <c r="A1" s="75" t="s">
        <v>85</v>
      </c>
      <c r="B1" s="75"/>
      <c r="C1" s="75"/>
      <c r="D1" s="75"/>
      <c r="E1" s="75"/>
    </row>
    <row r="2" spans="1:5" ht="18.75" customHeight="1" thickBot="1" x14ac:dyDescent="0.35">
      <c r="B2" s="12"/>
      <c r="E2" s="68" t="s">
        <v>92</v>
      </c>
    </row>
    <row r="3" spans="1:5" ht="15" customHeight="1" thickTop="1" x14ac:dyDescent="0.25">
      <c r="A3" s="71" t="s">
        <v>93</v>
      </c>
      <c r="B3" s="47">
        <v>1403</v>
      </c>
      <c r="C3" s="72" t="s">
        <v>81</v>
      </c>
      <c r="D3" s="72" t="s">
        <v>82</v>
      </c>
      <c r="E3" s="72" t="s">
        <v>83</v>
      </c>
    </row>
    <row r="4" spans="1:5" ht="12.75" customHeight="1" x14ac:dyDescent="0.2">
      <c r="A4" s="70" t="s">
        <v>94</v>
      </c>
      <c r="B4" s="3">
        <v>818</v>
      </c>
      <c r="C4" s="73"/>
      <c r="D4" s="73"/>
      <c r="E4" s="73"/>
    </row>
    <row r="5" spans="1:5" ht="15" customHeight="1" x14ac:dyDescent="0.2">
      <c r="A5" s="70" t="s">
        <v>95</v>
      </c>
      <c r="B5" s="3" t="s">
        <v>55</v>
      </c>
      <c r="C5" s="73"/>
      <c r="D5" s="73"/>
      <c r="E5" s="73"/>
    </row>
    <row r="6" spans="1:5" ht="15.75" thickBot="1" x14ac:dyDescent="0.3">
      <c r="A6" s="4" t="s">
        <v>96</v>
      </c>
      <c r="B6" s="46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5" ht="15.75" thickTop="1" x14ac:dyDescent="0.25">
      <c r="A8" s="7">
        <v>1</v>
      </c>
      <c r="B8" s="7" t="s">
        <v>1</v>
      </c>
      <c r="C8" s="8">
        <v>0</v>
      </c>
      <c r="D8" s="8">
        <v>0</v>
      </c>
      <c r="E8" s="8">
        <v>0</v>
      </c>
    </row>
    <row r="9" spans="1:5" ht="14.25" customHeight="1" x14ac:dyDescent="0.25">
      <c r="A9" s="7">
        <v>2</v>
      </c>
      <c r="B9" s="7" t="s">
        <v>2</v>
      </c>
      <c r="C9" s="8">
        <v>0</v>
      </c>
      <c r="D9" s="8">
        <v>0</v>
      </c>
      <c r="E9" s="8">
        <v>0</v>
      </c>
    </row>
    <row r="10" spans="1:5" ht="15" x14ac:dyDescent="0.25">
      <c r="A10" s="7">
        <v>3</v>
      </c>
      <c r="B10" s="7" t="s">
        <v>3</v>
      </c>
      <c r="C10" s="8">
        <v>0</v>
      </c>
      <c r="D10" s="8">
        <v>0</v>
      </c>
      <c r="E10" s="8">
        <v>0</v>
      </c>
    </row>
    <row r="11" spans="1:5" ht="15" x14ac:dyDescent="0.25">
      <c r="A11" s="7">
        <v>4</v>
      </c>
      <c r="B11" s="7" t="s">
        <v>4</v>
      </c>
      <c r="C11" s="8">
        <v>0</v>
      </c>
      <c r="D11" s="8">
        <v>0</v>
      </c>
      <c r="E11" s="8">
        <v>0</v>
      </c>
    </row>
    <row r="12" spans="1:5" ht="15" x14ac:dyDescent="0.25">
      <c r="A12" s="7">
        <v>5</v>
      </c>
      <c r="B12" s="7" t="s">
        <v>5</v>
      </c>
      <c r="C12" s="8">
        <v>0</v>
      </c>
      <c r="D12" s="8">
        <v>0</v>
      </c>
      <c r="E12" s="8">
        <v>0</v>
      </c>
    </row>
    <row r="13" spans="1:5" ht="15" x14ac:dyDescent="0.25">
      <c r="A13" s="7">
        <v>6</v>
      </c>
      <c r="B13" s="48" t="s">
        <v>6</v>
      </c>
      <c r="C13" s="8">
        <v>0</v>
      </c>
      <c r="D13" s="8">
        <v>0</v>
      </c>
      <c r="E13" s="8">
        <v>0</v>
      </c>
    </row>
    <row r="14" spans="1:5" ht="15" x14ac:dyDescent="0.25">
      <c r="A14" s="7">
        <v>7</v>
      </c>
      <c r="B14" s="7" t="s">
        <v>7</v>
      </c>
      <c r="C14" s="48">
        <v>2757000</v>
      </c>
      <c r="D14" s="48">
        <v>4035911</v>
      </c>
      <c r="E14" s="8">
        <v>4035911</v>
      </c>
    </row>
    <row r="15" spans="1:5" ht="15" x14ac:dyDescent="0.25">
      <c r="A15" s="7">
        <v>8</v>
      </c>
      <c r="B15" s="7" t="s">
        <v>8</v>
      </c>
      <c r="C15" s="8">
        <v>0</v>
      </c>
      <c r="D15" s="48">
        <v>1503343</v>
      </c>
      <c r="E15" s="8">
        <v>1503343</v>
      </c>
    </row>
    <row r="16" spans="1:5" ht="15" x14ac:dyDescent="0.25">
      <c r="A16" s="7">
        <v>9</v>
      </c>
      <c r="B16" s="7" t="s">
        <v>9</v>
      </c>
      <c r="C16" s="48">
        <v>2467000</v>
      </c>
      <c r="D16" s="48">
        <v>2696777</v>
      </c>
      <c r="E16" s="8">
        <v>2696777</v>
      </c>
    </row>
    <row r="17" spans="1:5" ht="15" x14ac:dyDescent="0.25">
      <c r="A17" s="7">
        <v>10</v>
      </c>
      <c r="B17" s="7" t="s">
        <v>10</v>
      </c>
      <c r="C17" s="48">
        <v>8669000</v>
      </c>
      <c r="D17" s="48">
        <v>8908247</v>
      </c>
      <c r="E17" s="8">
        <v>8908247</v>
      </c>
    </row>
    <row r="18" spans="1:5" ht="15.75" customHeight="1" x14ac:dyDescent="0.25">
      <c r="A18" s="7">
        <v>11</v>
      </c>
      <c r="B18" s="7" t="s">
        <v>11</v>
      </c>
      <c r="C18" s="48">
        <v>1234000</v>
      </c>
      <c r="D18" s="48">
        <v>2077391</v>
      </c>
      <c r="E18" s="8">
        <v>2077391</v>
      </c>
    </row>
    <row r="19" spans="1:5" ht="15" x14ac:dyDescent="0.25">
      <c r="A19" s="7">
        <v>12</v>
      </c>
      <c r="B19" s="7" t="s">
        <v>12</v>
      </c>
      <c r="C19" s="48">
        <v>18416000</v>
      </c>
      <c r="D19" s="48">
        <v>19212135</v>
      </c>
      <c r="E19" s="8">
        <v>19212135</v>
      </c>
    </row>
    <row r="20" spans="1:5" ht="15" x14ac:dyDescent="0.25">
      <c r="A20" s="7">
        <v>13</v>
      </c>
      <c r="B20" s="7" t="s">
        <v>13</v>
      </c>
      <c r="C20" s="48">
        <v>1323000</v>
      </c>
      <c r="D20" s="48">
        <v>1417727</v>
      </c>
      <c r="E20" s="8">
        <v>1417727</v>
      </c>
    </row>
    <row r="21" spans="1:5" ht="15" x14ac:dyDescent="0.25">
      <c r="A21" s="7">
        <v>14</v>
      </c>
      <c r="B21" s="7" t="s">
        <v>14</v>
      </c>
      <c r="C21" s="48">
        <v>5063000</v>
      </c>
      <c r="D21" s="48">
        <v>5378812</v>
      </c>
      <c r="E21" s="8">
        <v>5378812</v>
      </c>
    </row>
    <row r="22" spans="1:5" ht="15" x14ac:dyDescent="0.25">
      <c r="A22" s="7">
        <v>15</v>
      </c>
      <c r="B22" s="7" t="s">
        <v>15</v>
      </c>
      <c r="C22" s="48">
        <v>1675000</v>
      </c>
      <c r="D22" s="48">
        <v>1791768</v>
      </c>
      <c r="E22" s="8">
        <v>1791768</v>
      </c>
    </row>
    <row r="23" spans="1:5" ht="15" x14ac:dyDescent="0.25">
      <c r="A23" s="7">
        <v>16</v>
      </c>
      <c r="B23" s="7" t="s">
        <v>16</v>
      </c>
      <c r="C23" s="48">
        <v>0</v>
      </c>
      <c r="D23" s="48">
        <v>318692</v>
      </c>
      <c r="E23" s="8">
        <v>318692</v>
      </c>
    </row>
    <row r="24" spans="1:5" ht="15" x14ac:dyDescent="0.25">
      <c r="A24" s="7">
        <v>17</v>
      </c>
      <c r="B24" s="7" t="s">
        <v>17</v>
      </c>
      <c r="C24" s="48">
        <v>11163000</v>
      </c>
      <c r="D24" s="48">
        <v>11501612</v>
      </c>
      <c r="E24" s="8">
        <v>11501612</v>
      </c>
    </row>
    <row r="25" spans="1:5" ht="15" x14ac:dyDescent="0.25">
      <c r="A25" s="7">
        <v>18</v>
      </c>
      <c r="B25" s="7" t="s">
        <v>18</v>
      </c>
      <c r="C25" s="48">
        <v>15884000</v>
      </c>
      <c r="D25" s="48">
        <v>16698129</v>
      </c>
      <c r="E25" s="8">
        <v>16698129</v>
      </c>
    </row>
    <row r="26" spans="1:5" ht="15" x14ac:dyDescent="0.25">
      <c r="A26" s="7">
        <v>19</v>
      </c>
      <c r="B26" s="7" t="s">
        <v>19</v>
      </c>
      <c r="C26" s="48">
        <v>19986000</v>
      </c>
      <c r="D26" s="48">
        <v>20496113</v>
      </c>
      <c r="E26" s="8">
        <v>20496113</v>
      </c>
    </row>
    <row r="27" spans="1:5" ht="15" x14ac:dyDescent="0.25">
      <c r="A27" s="7">
        <v>20</v>
      </c>
      <c r="B27" s="7" t="s">
        <v>20</v>
      </c>
      <c r="C27" s="48">
        <v>8842000</v>
      </c>
      <c r="D27" s="48">
        <v>9443066</v>
      </c>
      <c r="E27" s="8">
        <v>9443066</v>
      </c>
    </row>
    <row r="28" spans="1:5" ht="15" x14ac:dyDescent="0.25">
      <c r="A28" s="7">
        <v>21</v>
      </c>
      <c r="B28" s="7" t="s">
        <v>21</v>
      </c>
      <c r="C28" s="48">
        <v>10677000</v>
      </c>
      <c r="D28" s="48">
        <v>10965125</v>
      </c>
      <c r="E28" s="8">
        <v>10965125</v>
      </c>
    </row>
    <row r="29" spans="1:5" ht="15" x14ac:dyDescent="0.25">
      <c r="A29" s="7">
        <v>22</v>
      </c>
      <c r="B29" s="7" t="s">
        <v>22</v>
      </c>
      <c r="C29" s="48">
        <v>5707000</v>
      </c>
      <c r="D29" s="48">
        <v>7364943</v>
      </c>
      <c r="E29" s="8">
        <v>7364943</v>
      </c>
    </row>
    <row r="30" spans="1:5" ht="15" x14ac:dyDescent="0.25">
      <c r="A30" s="7">
        <v>23</v>
      </c>
      <c r="B30" s="7" t="s">
        <v>23</v>
      </c>
      <c r="C30" s="48">
        <v>5129000</v>
      </c>
      <c r="D30" s="48">
        <v>5399071</v>
      </c>
      <c r="E30" s="8">
        <v>5399071</v>
      </c>
    </row>
    <row r="31" spans="1:5" ht="15" x14ac:dyDescent="0.25">
      <c r="A31" s="7">
        <v>24</v>
      </c>
      <c r="B31" s="7" t="s">
        <v>24</v>
      </c>
      <c r="C31" s="48">
        <v>12268000</v>
      </c>
      <c r="D31" s="48">
        <v>12581349</v>
      </c>
      <c r="E31" s="8">
        <v>12581349</v>
      </c>
    </row>
    <row r="32" spans="1:5" ht="15" x14ac:dyDescent="0.25">
      <c r="A32" s="7">
        <v>25</v>
      </c>
      <c r="B32" s="7" t="s">
        <v>25</v>
      </c>
      <c r="C32" s="48">
        <v>12264000</v>
      </c>
      <c r="D32" s="48">
        <v>13659453</v>
      </c>
      <c r="E32" s="8">
        <v>13659453</v>
      </c>
    </row>
    <row r="33" spans="1:5" ht="15" x14ac:dyDescent="0.25">
      <c r="A33" s="7">
        <v>26</v>
      </c>
      <c r="B33" s="7" t="s">
        <v>26</v>
      </c>
      <c r="C33" s="48">
        <v>8255000</v>
      </c>
      <c r="D33" s="48">
        <v>8830101</v>
      </c>
      <c r="E33" s="8">
        <v>8830101</v>
      </c>
    </row>
    <row r="34" spans="1:5" ht="15" x14ac:dyDescent="0.25">
      <c r="A34" s="7">
        <v>27</v>
      </c>
      <c r="B34" s="7" t="s">
        <v>27</v>
      </c>
      <c r="C34" s="48">
        <v>859000</v>
      </c>
      <c r="D34" s="48">
        <v>1000314</v>
      </c>
      <c r="E34" s="8">
        <v>1000314</v>
      </c>
    </row>
    <row r="35" spans="1:5" ht="15" x14ac:dyDescent="0.25">
      <c r="A35" s="7">
        <v>28</v>
      </c>
      <c r="B35" s="7" t="s">
        <v>28</v>
      </c>
      <c r="C35" s="48">
        <v>10404000</v>
      </c>
      <c r="D35" s="48">
        <v>10705988</v>
      </c>
      <c r="E35" s="8">
        <v>10705988</v>
      </c>
    </row>
    <row r="36" spans="1:5" ht="15" x14ac:dyDescent="0.25">
      <c r="A36" s="7">
        <v>29</v>
      </c>
      <c r="B36" s="7" t="s">
        <v>29</v>
      </c>
      <c r="C36" s="48">
        <v>5983000</v>
      </c>
      <c r="D36" s="48">
        <v>6223458</v>
      </c>
      <c r="E36" s="8">
        <v>6223458</v>
      </c>
    </row>
    <row r="37" spans="1:5" ht="15" customHeight="1" x14ac:dyDescent="0.25">
      <c r="A37" s="7">
        <v>30</v>
      </c>
      <c r="B37" s="7" t="s">
        <v>30</v>
      </c>
      <c r="C37" s="48">
        <v>2318000</v>
      </c>
      <c r="D37" s="48">
        <v>3293674</v>
      </c>
      <c r="E37" s="8">
        <v>3293674</v>
      </c>
    </row>
    <row r="38" spans="1:5" ht="15" customHeight="1" x14ac:dyDescent="0.25">
      <c r="A38" s="7">
        <v>31</v>
      </c>
      <c r="B38" s="7" t="s">
        <v>31</v>
      </c>
      <c r="C38" s="48">
        <v>7755000</v>
      </c>
      <c r="D38" s="48">
        <v>8053771</v>
      </c>
      <c r="E38" s="8">
        <v>8053771</v>
      </c>
    </row>
    <row r="39" spans="1:5" ht="15" customHeight="1" x14ac:dyDescent="0.25">
      <c r="A39" s="7">
        <v>32</v>
      </c>
      <c r="B39" s="7" t="s">
        <v>32</v>
      </c>
      <c r="C39" s="48">
        <v>17930000</v>
      </c>
      <c r="D39" s="48">
        <v>20542358</v>
      </c>
      <c r="E39" s="8">
        <v>20542358</v>
      </c>
    </row>
    <row r="40" spans="1:5" ht="15" customHeight="1" thickBot="1" x14ac:dyDescent="0.3">
      <c r="A40" s="7">
        <v>33</v>
      </c>
      <c r="B40" s="9" t="s">
        <v>33</v>
      </c>
      <c r="C40" s="8">
        <v>0</v>
      </c>
      <c r="D40" s="48">
        <v>928672</v>
      </c>
      <c r="E40" s="8">
        <v>928672</v>
      </c>
    </row>
    <row r="41" spans="1:5" ht="16.5" thickTop="1" thickBot="1" x14ac:dyDescent="0.3">
      <c r="A41" s="49"/>
      <c r="B41" s="49" t="s">
        <v>34</v>
      </c>
      <c r="C41" s="50">
        <f t="shared" ref="C41:D41" si="1">SUM(C8:C40)</f>
        <v>197028000</v>
      </c>
      <c r="D41" s="51">
        <f t="shared" si="1"/>
        <v>215028000</v>
      </c>
      <c r="E41" s="52">
        <f t="shared" ref="E41" si="2">SUM(E8:E40)</f>
        <v>215028000</v>
      </c>
    </row>
    <row r="42" spans="1:5" ht="17.25" thickTop="1" thickBot="1" x14ac:dyDescent="0.3">
      <c r="B42" s="10" t="s">
        <v>35</v>
      </c>
      <c r="C42" s="32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55">
        <f t="shared" ref="C43:E43" si="3">C41+C42</f>
        <v>197028000</v>
      </c>
      <c r="D43" s="54">
        <f t="shared" si="3"/>
        <v>215028000</v>
      </c>
      <c r="E43" s="54">
        <f t="shared" si="3"/>
        <v>215028000</v>
      </c>
    </row>
    <row r="44" spans="1:5" ht="13.5" thickTop="1" x14ac:dyDescent="0.2">
      <c r="D44" s="2"/>
      <c r="E44" s="6"/>
    </row>
    <row r="45" spans="1:5" x14ac:dyDescent="0.2">
      <c r="D45" s="6">
        <f>D41+'Пос выравнивание'!D41</f>
        <v>415028000</v>
      </c>
    </row>
    <row r="49" s="39" customFormat="1" x14ac:dyDescent="0.2"/>
    <row r="109" s="43" customFormat="1" x14ac:dyDescent="0.2"/>
  </sheetData>
  <customSheetViews>
    <customSheetView guid="{E0E1935C-FFB3-4AFD-8EBB-C6B66E0BE653}" scale="90" showRuler="0">
      <pane xSplit="2" ySplit="7" topLeftCell="T8" activePane="bottomRight" state="frozen"/>
      <selection pane="bottomRight" activeCell="X41" sqref="X41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PageBreaks="1" showRuler="0">
      <pane xSplit="2" ySplit="7" topLeftCell="C8" activePane="bottomRight" state="frozen"/>
      <selection pane="bottomRight" activeCell="D12" sqref="D12:D39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hiddenColumns="1" showRuler="0">
      <pane xSplit="2" ySplit="7" topLeftCell="BL14" activePane="bottomRight" state="frozen"/>
      <selection pane="bottomRight" activeCell="BU31" sqref="BU31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5748031496062992" right="0.19685039370078741" top="0.31496062992125984" bottom="0.27559055118110237" header="0.15748031496062992" footer="0.19685039370078741"/>
  <pageSetup paperSize="9" scale="85" orientation="landscape" r:id="rId4"/>
  <headerFooter alignWithMargins="0"/>
  <ignoredErrors>
    <ignoredError sqref="B6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-0.499984740745262"/>
  </sheetPr>
  <dimension ref="A1:J63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G38" sqref="G38"/>
    </sheetView>
  </sheetViews>
  <sheetFormatPr defaultRowHeight="12.75" x14ac:dyDescent="0.2"/>
  <cols>
    <col min="1" max="1" width="6.140625" customWidth="1"/>
    <col min="2" max="2" width="18" customWidth="1"/>
    <col min="3" max="4" width="18.28515625" customWidth="1"/>
    <col min="5" max="5" width="18" customWidth="1"/>
  </cols>
  <sheetData>
    <row r="1" spans="1:10" s="43" customFormat="1" ht="49.5" customHeight="1" x14ac:dyDescent="0.2">
      <c r="A1" s="75" t="s">
        <v>47</v>
      </c>
      <c r="B1" s="75"/>
      <c r="C1" s="75"/>
      <c r="D1" s="75"/>
      <c r="E1" s="75"/>
    </row>
    <row r="2" spans="1:10" ht="20.25" customHeight="1" thickBot="1" x14ac:dyDescent="0.35">
      <c r="A2" s="2"/>
      <c r="B2" s="12"/>
      <c r="E2" s="68" t="s">
        <v>92</v>
      </c>
    </row>
    <row r="3" spans="1:10" ht="15" customHeight="1" thickTop="1" x14ac:dyDescent="0.25">
      <c r="A3" s="71" t="s">
        <v>93</v>
      </c>
      <c r="B3" s="28" t="s">
        <v>39</v>
      </c>
      <c r="C3" s="72" t="s">
        <v>81</v>
      </c>
      <c r="D3" s="72" t="s">
        <v>82</v>
      </c>
      <c r="E3" s="72" t="s">
        <v>83</v>
      </c>
    </row>
    <row r="4" spans="1:10" x14ac:dyDescent="0.2">
      <c r="A4" s="70" t="s">
        <v>94</v>
      </c>
      <c r="B4" s="14">
        <v>832</v>
      </c>
      <c r="C4" s="73"/>
      <c r="D4" s="73"/>
      <c r="E4" s="73"/>
    </row>
    <row r="5" spans="1:10" ht="13.5" customHeight="1" x14ac:dyDescent="0.2">
      <c r="A5" s="70" t="s">
        <v>95</v>
      </c>
      <c r="B5" s="14" t="s">
        <v>79</v>
      </c>
      <c r="C5" s="73"/>
      <c r="D5" s="73"/>
      <c r="E5" s="73"/>
    </row>
    <row r="6" spans="1:10" ht="15.75" thickBot="1" x14ac:dyDescent="0.3">
      <c r="A6" s="4" t="s">
        <v>96</v>
      </c>
      <c r="B6" s="17" t="s">
        <v>36</v>
      </c>
      <c r="C6" s="74"/>
      <c r="D6" s="74"/>
      <c r="E6" s="74"/>
    </row>
    <row r="7" spans="1:10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10" ht="15.75" thickTop="1" x14ac:dyDescent="0.25">
      <c r="A8" s="7">
        <v>1</v>
      </c>
      <c r="B8" s="7" t="s">
        <v>1</v>
      </c>
      <c r="C8" s="65">
        <v>601184</v>
      </c>
      <c r="D8" s="65">
        <v>601184</v>
      </c>
      <c r="E8" s="23">
        <v>578084</v>
      </c>
      <c r="F8" s="45"/>
      <c r="J8" s="21"/>
    </row>
    <row r="9" spans="1:10" ht="14.25" customHeight="1" x14ac:dyDescent="0.25">
      <c r="A9" s="7">
        <v>2</v>
      </c>
      <c r="B9" s="7" t="s">
        <v>2</v>
      </c>
      <c r="C9" s="65">
        <v>300592</v>
      </c>
      <c r="D9" s="65">
        <v>300592</v>
      </c>
      <c r="E9" s="23">
        <v>300592</v>
      </c>
      <c r="F9" s="45"/>
      <c r="J9" s="21"/>
    </row>
    <row r="10" spans="1:10" ht="15" x14ac:dyDescent="0.25">
      <c r="A10" s="7">
        <v>3</v>
      </c>
      <c r="B10" s="7" t="s">
        <v>3</v>
      </c>
      <c r="C10" s="65">
        <v>225444</v>
      </c>
      <c r="D10" s="65">
        <v>225444</v>
      </c>
      <c r="E10" s="23">
        <v>225444</v>
      </c>
      <c r="F10" s="45"/>
      <c r="J10" s="21"/>
    </row>
    <row r="11" spans="1:10" ht="15" x14ac:dyDescent="0.25">
      <c r="A11" s="7">
        <v>4</v>
      </c>
      <c r="B11" s="7" t="s">
        <v>4</v>
      </c>
      <c r="C11" s="65">
        <v>150296</v>
      </c>
      <c r="D11" s="65">
        <v>150296</v>
      </c>
      <c r="E11" s="23">
        <v>150296</v>
      </c>
      <c r="F11" s="45"/>
      <c r="J11" s="21"/>
    </row>
    <row r="12" spans="1:10" ht="15" x14ac:dyDescent="0.25">
      <c r="A12" s="7">
        <v>5</v>
      </c>
      <c r="B12" s="7" t="s">
        <v>5</v>
      </c>
      <c r="C12" s="65">
        <v>150296</v>
      </c>
      <c r="D12" s="65">
        <v>150296</v>
      </c>
      <c r="E12" s="23">
        <v>150296</v>
      </c>
      <c r="F12" s="45"/>
      <c r="J12" s="21"/>
    </row>
    <row r="13" spans="1:10" ht="15" x14ac:dyDescent="0.25">
      <c r="A13" s="7">
        <v>6</v>
      </c>
      <c r="B13" s="7" t="s">
        <v>6</v>
      </c>
      <c r="C13" s="65">
        <v>150296</v>
      </c>
      <c r="D13" s="65">
        <v>150296</v>
      </c>
      <c r="E13" s="23">
        <v>150296</v>
      </c>
      <c r="F13" s="45"/>
      <c r="J13" s="21"/>
    </row>
    <row r="14" spans="1:10" ht="15" x14ac:dyDescent="0.25">
      <c r="A14" s="7">
        <v>7</v>
      </c>
      <c r="B14" s="7" t="s">
        <v>7</v>
      </c>
      <c r="C14" s="65">
        <v>150296</v>
      </c>
      <c r="D14" s="65">
        <v>150296</v>
      </c>
      <c r="E14" s="23">
        <v>150296</v>
      </c>
      <c r="F14" s="45"/>
      <c r="J14" s="21"/>
    </row>
    <row r="15" spans="1:10" ht="15" x14ac:dyDescent="0.25">
      <c r="A15" s="7">
        <v>8</v>
      </c>
      <c r="B15" s="7" t="s">
        <v>8</v>
      </c>
      <c r="C15" s="65">
        <v>300592</v>
      </c>
      <c r="D15" s="65">
        <v>300592</v>
      </c>
      <c r="E15" s="23">
        <v>300592</v>
      </c>
      <c r="F15" s="45"/>
      <c r="J15" s="21"/>
    </row>
    <row r="16" spans="1:10" ht="15" x14ac:dyDescent="0.25">
      <c r="A16" s="7">
        <v>9</v>
      </c>
      <c r="B16" s="7" t="s">
        <v>9</v>
      </c>
      <c r="C16" s="65">
        <v>150296</v>
      </c>
      <c r="D16" s="65">
        <v>150296</v>
      </c>
      <c r="E16" s="23">
        <v>150296</v>
      </c>
      <c r="F16" s="45"/>
      <c r="J16" s="21"/>
    </row>
    <row r="17" spans="1:10" ht="15" x14ac:dyDescent="0.25">
      <c r="A17" s="7">
        <v>10</v>
      </c>
      <c r="B17" s="7" t="s">
        <v>10</v>
      </c>
      <c r="C17" s="65">
        <v>150296</v>
      </c>
      <c r="D17" s="65">
        <v>150296</v>
      </c>
      <c r="E17" s="23">
        <v>150296</v>
      </c>
      <c r="F17" s="45"/>
      <c r="J17" s="21"/>
    </row>
    <row r="18" spans="1:10" ht="15" x14ac:dyDescent="0.25">
      <c r="A18" s="7">
        <v>11</v>
      </c>
      <c r="B18" s="7" t="s">
        <v>11</v>
      </c>
      <c r="C18" s="65">
        <v>150296</v>
      </c>
      <c r="D18" s="65">
        <v>150296</v>
      </c>
      <c r="E18" s="23">
        <v>150296</v>
      </c>
      <c r="F18" s="45"/>
      <c r="J18" s="21"/>
    </row>
    <row r="19" spans="1:10" ht="15" x14ac:dyDescent="0.25">
      <c r="A19" s="7">
        <v>12</v>
      </c>
      <c r="B19" s="7" t="s">
        <v>12</v>
      </c>
      <c r="C19" s="65">
        <v>300592</v>
      </c>
      <c r="D19" s="65">
        <v>300592</v>
      </c>
      <c r="E19" s="23">
        <v>300592</v>
      </c>
      <c r="F19" s="45"/>
      <c r="J19" s="21"/>
    </row>
    <row r="20" spans="1:10" ht="15" x14ac:dyDescent="0.25">
      <c r="A20" s="7">
        <v>13</v>
      </c>
      <c r="B20" s="7" t="s">
        <v>13</v>
      </c>
      <c r="C20" s="65">
        <v>150296</v>
      </c>
      <c r="D20" s="65">
        <v>150296</v>
      </c>
      <c r="E20" s="23">
        <v>150296</v>
      </c>
      <c r="F20" s="45"/>
      <c r="J20" s="21"/>
    </row>
    <row r="21" spans="1:10" ht="15" x14ac:dyDescent="0.25">
      <c r="A21" s="7">
        <v>14</v>
      </c>
      <c r="B21" s="7" t="s">
        <v>14</v>
      </c>
      <c r="C21" s="65">
        <v>225444</v>
      </c>
      <c r="D21" s="65">
        <v>225444</v>
      </c>
      <c r="E21" s="23">
        <v>225443.99999999997</v>
      </c>
      <c r="F21" s="45"/>
      <c r="J21" s="21"/>
    </row>
    <row r="22" spans="1:10" ht="15" x14ac:dyDescent="0.25">
      <c r="A22" s="7">
        <v>15</v>
      </c>
      <c r="B22" s="7" t="s">
        <v>15</v>
      </c>
      <c r="C22" s="65">
        <v>150296</v>
      </c>
      <c r="D22" s="65">
        <v>150296</v>
      </c>
      <c r="E22" s="23">
        <v>150296</v>
      </c>
      <c r="F22" s="45"/>
      <c r="J22" s="21"/>
    </row>
    <row r="23" spans="1:10" ht="15" x14ac:dyDescent="0.25">
      <c r="A23" s="7">
        <v>16</v>
      </c>
      <c r="B23" s="7" t="s">
        <v>16</v>
      </c>
      <c r="C23" s="65">
        <v>225444</v>
      </c>
      <c r="D23" s="65">
        <v>225444</v>
      </c>
      <c r="E23" s="23">
        <v>225443.99999999997</v>
      </c>
      <c r="F23" s="45"/>
      <c r="J23" s="21"/>
    </row>
    <row r="24" spans="1:10" ht="15" x14ac:dyDescent="0.25">
      <c r="A24" s="7">
        <v>17</v>
      </c>
      <c r="B24" s="7" t="s">
        <v>17</v>
      </c>
      <c r="C24" s="65">
        <v>150296</v>
      </c>
      <c r="D24" s="65">
        <v>150296</v>
      </c>
      <c r="E24" s="23">
        <v>150296</v>
      </c>
      <c r="F24" s="45"/>
      <c r="J24" s="21"/>
    </row>
    <row r="25" spans="1:10" ht="15" x14ac:dyDescent="0.25">
      <c r="A25" s="7">
        <v>18</v>
      </c>
      <c r="B25" s="7" t="s">
        <v>18</v>
      </c>
      <c r="C25" s="65">
        <v>225444</v>
      </c>
      <c r="D25" s="65">
        <v>225444</v>
      </c>
      <c r="E25" s="23">
        <v>225444</v>
      </c>
      <c r="F25" s="45"/>
      <c r="J25" s="21"/>
    </row>
    <row r="26" spans="1:10" ht="15" x14ac:dyDescent="0.25">
      <c r="A26" s="7">
        <v>19</v>
      </c>
      <c r="B26" s="7" t="s">
        <v>19</v>
      </c>
      <c r="C26" s="65">
        <v>150296</v>
      </c>
      <c r="D26" s="65">
        <v>150296</v>
      </c>
      <c r="E26" s="23">
        <v>150296</v>
      </c>
      <c r="F26" s="45"/>
      <c r="J26" s="21"/>
    </row>
    <row r="27" spans="1:10" ht="15" x14ac:dyDescent="0.25">
      <c r="A27" s="7">
        <v>20</v>
      </c>
      <c r="B27" s="7" t="s">
        <v>20</v>
      </c>
      <c r="C27" s="65">
        <v>150296</v>
      </c>
      <c r="D27" s="65">
        <v>150296</v>
      </c>
      <c r="E27" s="23">
        <v>150296</v>
      </c>
      <c r="F27" s="45"/>
      <c r="J27" s="21"/>
    </row>
    <row r="28" spans="1:10" ht="15" x14ac:dyDescent="0.25">
      <c r="A28" s="7">
        <v>21</v>
      </c>
      <c r="B28" s="7" t="s">
        <v>21</v>
      </c>
      <c r="C28" s="65">
        <v>150296</v>
      </c>
      <c r="D28" s="65">
        <v>150296</v>
      </c>
      <c r="E28" s="23">
        <v>150296</v>
      </c>
      <c r="F28" s="45"/>
      <c r="J28" s="21"/>
    </row>
    <row r="29" spans="1:10" ht="15" x14ac:dyDescent="0.25">
      <c r="A29" s="7">
        <v>22</v>
      </c>
      <c r="B29" s="7" t="s">
        <v>22</v>
      </c>
      <c r="C29" s="65">
        <v>150296</v>
      </c>
      <c r="D29" s="65">
        <v>150296</v>
      </c>
      <c r="E29" s="23">
        <v>150296</v>
      </c>
      <c r="F29" s="45"/>
      <c r="J29" s="21"/>
    </row>
    <row r="30" spans="1:10" ht="15" x14ac:dyDescent="0.25">
      <c r="A30" s="7">
        <v>23</v>
      </c>
      <c r="B30" s="7" t="s">
        <v>23</v>
      </c>
      <c r="C30" s="65">
        <v>225444</v>
      </c>
      <c r="D30" s="65">
        <v>225444</v>
      </c>
      <c r="E30" s="23">
        <v>225444</v>
      </c>
      <c r="F30" s="45"/>
      <c r="J30" s="21"/>
    </row>
    <row r="31" spans="1:10" ht="15" x14ac:dyDescent="0.25">
      <c r="A31" s="7">
        <v>24</v>
      </c>
      <c r="B31" s="7" t="s">
        <v>24</v>
      </c>
      <c r="C31" s="65">
        <v>150296</v>
      </c>
      <c r="D31" s="65">
        <v>150296</v>
      </c>
      <c r="E31" s="23">
        <v>150296</v>
      </c>
      <c r="F31" s="45"/>
      <c r="J31" s="21"/>
    </row>
    <row r="32" spans="1:10" ht="15" x14ac:dyDescent="0.25">
      <c r="A32" s="7">
        <v>25</v>
      </c>
      <c r="B32" s="7" t="s">
        <v>25</v>
      </c>
      <c r="C32" s="65">
        <v>150296</v>
      </c>
      <c r="D32" s="65">
        <v>150296</v>
      </c>
      <c r="E32" s="23">
        <v>150296</v>
      </c>
      <c r="F32" s="45"/>
      <c r="J32" s="21"/>
    </row>
    <row r="33" spans="1:10" ht="15" x14ac:dyDescent="0.25">
      <c r="A33" s="7">
        <v>26</v>
      </c>
      <c r="B33" s="7" t="s">
        <v>26</v>
      </c>
      <c r="C33" s="65">
        <v>225444</v>
      </c>
      <c r="D33" s="65">
        <v>225444</v>
      </c>
      <c r="E33" s="23">
        <v>225443.99999999997</v>
      </c>
      <c r="F33" s="45"/>
      <c r="J33" s="21"/>
    </row>
    <row r="34" spans="1:10" ht="15" x14ac:dyDescent="0.25">
      <c r="A34" s="7">
        <v>27</v>
      </c>
      <c r="B34" s="7" t="s">
        <v>27</v>
      </c>
      <c r="C34" s="65">
        <v>150296</v>
      </c>
      <c r="D34" s="65">
        <v>150296</v>
      </c>
      <c r="E34" s="23">
        <v>150296</v>
      </c>
      <c r="F34" s="45"/>
      <c r="J34" s="21"/>
    </row>
    <row r="35" spans="1:10" ht="15" x14ac:dyDescent="0.25">
      <c r="A35" s="7">
        <v>28</v>
      </c>
      <c r="B35" s="7" t="s">
        <v>28</v>
      </c>
      <c r="C35" s="65">
        <v>150296</v>
      </c>
      <c r="D35" s="65">
        <v>150296</v>
      </c>
      <c r="E35" s="23">
        <v>150296</v>
      </c>
      <c r="F35" s="45"/>
      <c r="J35" s="21"/>
    </row>
    <row r="36" spans="1:10" ht="15" x14ac:dyDescent="0.25">
      <c r="A36" s="7">
        <v>29</v>
      </c>
      <c r="B36" s="7" t="s">
        <v>29</v>
      </c>
      <c r="C36" s="65">
        <v>150296</v>
      </c>
      <c r="D36" s="65">
        <v>150296</v>
      </c>
      <c r="E36" s="23">
        <v>150296</v>
      </c>
      <c r="F36" s="45"/>
      <c r="J36" s="21"/>
    </row>
    <row r="37" spans="1:10" ht="15" customHeight="1" x14ac:dyDescent="0.25">
      <c r="A37" s="7">
        <v>30</v>
      </c>
      <c r="B37" s="7" t="s">
        <v>30</v>
      </c>
      <c r="C37" s="65">
        <v>150296</v>
      </c>
      <c r="D37" s="65">
        <v>150296</v>
      </c>
      <c r="E37" s="23">
        <v>150296.00000000003</v>
      </c>
      <c r="F37" s="45"/>
      <c r="J37" s="21"/>
    </row>
    <row r="38" spans="1:10" ht="15" customHeight="1" x14ac:dyDescent="0.25">
      <c r="A38" s="7">
        <v>31</v>
      </c>
      <c r="B38" s="7" t="s">
        <v>31</v>
      </c>
      <c r="C38" s="65">
        <v>150296</v>
      </c>
      <c r="D38" s="65">
        <v>150296</v>
      </c>
      <c r="E38" s="23">
        <v>150296</v>
      </c>
      <c r="F38" s="45"/>
      <c r="J38" s="21"/>
    </row>
    <row r="39" spans="1:10" ht="15" customHeight="1" x14ac:dyDescent="0.25">
      <c r="A39" s="7">
        <v>32</v>
      </c>
      <c r="B39" s="7" t="s">
        <v>32</v>
      </c>
      <c r="C39" s="65">
        <v>225444</v>
      </c>
      <c r="D39" s="65">
        <v>225444</v>
      </c>
      <c r="E39" s="23">
        <v>225444.00000000003</v>
      </c>
      <c r="F39" s="45"/>
      <c r="J39" s="21"/>
    </row>
    <row r="40" spans="1:10" ht="15" customHeight="1" thickBot="1" x14ac:dyDescent="0.3">
      <c r="A40" s="7">
        <v>33</v>
      </c>
      <c r="B40" s="9" t="s">
        <v>33</v>
      </c>
      <c r="C40" s="65">
        <v>225444</v>
      </c>
      <c r="D40" s="65">
        <v>225444</v>
      </c>
      <c r="E40" s="23">
        <v>225444</v>
      </c>
      <c r="F40" s="45"/>
      <c r="J40" s="21"/>
    </row>
    <row r="41" spans="1:10" ht="16.5" thickTop="1" thickBot="1" x14ac:dyDescent="0.3">
      <c r="A41" s="49"/>
      <c r="B41" s="49" t="s">
        <v>34</v>
      </c>
      <c r="C41" s="56">
        <f t="shared" ref="C41:E41" si="1">SUM(C8:C40)</f>
        <v>6462728</v>
      </c>
      <c r="D41" s="57">
        <f t="shared" si="1"/>
        <v>6462728</v>
      </c>
      <c r="E41" s="59">
        <f t="shared" si="1"/>
        <v>6439628</v>
      </c>
    </row>
    <row r="42" spans="1:10" ht="17.25" thickTop="1" thickBot="1" x14ac:dyDescent="0.3">
      <c r="B42" s="10" t="s">
        <v>35</v>
      </c>
      <c r="C42" s="30">
        <v>0</v>
      </c>
      <c r="D42" s="30">
        <v>0</v>
      </c>
    </row>
    <row r="43" spans="1:10" ht="16.5" thickTop="1" thickBot="1" x14ac:dyDescent="0.3">
      <c r="A43" s="53"/>
      <c r="B43" s="53" t="s">
        <v>0</v>
      </c>
      <c r="C43" s="58">
        <f t="shared" ref="C43:E43" si="2">C41+C42</f>
        <v>6462728</v>
      </c>
      <c r="D43" s="59">
        <f t="shared" si="2"/>
        <v>6462728</v>
      </c>
      <c r="E43" s="59">
        <f t="shared" si="2"/>
        <v>6439628</v>
      </c>
    </row>
    <row r="44" spans="1:10" ht="13.5" thickTop="1" x14ac:dyDescent="0.2">
      <c r="D44" s="2"/>
    </row>
    <row r="45" spans="1:10" x14ac:dyDescent="0.2">
      <c r="D45" s="2"/>
    </row>
    <row r="46" spans="1:10" x14ac:dyDescent="0.2">
      <c r="D46" s="38"/>
    </row>
    <row r="47" spans="1:10" x14ac:dyDescent="0.2">
      <c r="D47" s="2"/>
    </row>
    <row r="48" spans="1:10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3 B6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B14"/>
  <sheetViews>
    <sheetView workbookViewId="0">
      <selection activeCell="B14" sqref="B14"/>
    </sheetView>
  </sheetViews>
  <sheetFormatPr defaultRowHeight="12.75" x14ac:dyDescent="0.2"/>
  <cols>
    <col min="2" max="2" width="15.5703125" customWidth="1"/>
  </cols>
  <sheetData>
    <row r="12" spans="2:2" x14ac:dyDescent="0.2">
      <c r="B12" s="21">
        <f>'Пос выравнивание'!E41+'Пос сбалансир'!E41+'Адм присяжные'!E41+'Адм комиссии'!E41+'Пос и ГО военкомат'!E41+'Ветеринария отлов'!E41+'Культ льготы опл жилья'!E41+'Обр дошк обр'!E41+'Общеобр прогр'!E41+'Обр льг соц поддерж'!E41+'Обр комп.род.платы'!E41+'СХ перепись'!E41+'Д стр жилье воен'!E41+'Соцзащита сохран жил помещ'!E41+'Соцзащита жил дет-сир под опек'!E41+'Соцзащита опека и попечит'!E41+'Соцзащита жил дет-сирот(Фед)'!E41+'Соцзащита жил дет-сирот(обл)'!E41+'Соцзащита единовр пособ'!E41+'Упр труда охрана тр '!E41</f>
        <v>7874761265.1299992</v>
      </c>
    </row>
    <row r="14" spans="2:2" x14ac:dyDescent="0.2">
      <c r="B14" s="21">
        <f>'Пос выравнивание'!D43+'Пос сбалансир'!D43+'Адм присяжные'!D43+'Адм комиссии'!D43+'Пос и ГО военкомат'!D43+'Ветеринария отлов'!D43+'Культ льготы опл жилья'!D43+'Обр дошк обр'!D43+'Общеобр прогр'!D43+'Обр льг соц поддерж'!D43+'Обр комп.род.платы'!D43+'СХ перепись'!D43+'Д стр жилье воен'!D43+'Соцзащита сохран жил помещ'!D43+'Соцзащита жил дет-сир под опек'!D43+'Соцзащита опека и попечит'!D43+'Соцзащита жил дет-сирот(Фед)'!D43+'Соцзащита жил дет-сирот(обл)'!D43+'Соцзащита единовр пособ'!D43+'Упр труда охрана тр '!D43</f>
        <v>7903198481.6000004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A1:F66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8" customWidth="1"/>
    <col min="3" max="3" width="17.85546875" customWidth="1"/>
    <col min="4" max="4" width="17.5703125" customWidth="1"/>
    <col min="5" max="5" width="16.28515625" customWidth="1"/>
    <col min="6" max="6" width="11.5703125" bestFit="1" customWidth="1"/>
  </cols>
  <sheetData>
    <row r="1" spans="1:6" s="43" customFormat="1" ht="48.75" customHeight="1" x14ac:dyDescent="0.2">
      <c r="A1" s="75" t="s">
        <v>56</v>
      </c>
      <c r="B1" s="75"/>
      <c r="C1" s="75"/>
      <c r="D1" s="75"/>
      <c r="E1" s="75"/>
    </row>
    <row r="2" spans="1:6" ht="17.25" customHeight="1" thickBot="1" x14ac:dyDescent="0.35">
      <c r="A2" s="2"/>
      <c r="B2" s="12"/>
      <c r="E2" s="68" t="s">
        <v>92</v>
      </c>
    </row>
    <row r="3" spans="1:6" ht="15" customHeight="1" thickTop="1" x14ac:dyDescent="0.25">
      <c r="A3" s="71" t="s">
        <v>93</v>
      </c>
      <c r="B3" s="28" t="s">
        <v>49</v>
      </c>
      <c r="C3" s="72" t="s">
        <v>81</v>
      </c>
      <c r="D3" s="72" t="s">
        <v>82</v>
      </c>
      <c r="E3" s="72" t="s">
        <v>83</v>
      </c>
    </row>
    <row r="4" spans="1:6" x14ac:dyDescent="0.2">
      <c r="A4" s="70" t="s">
        <v>94</v>
      </c>
      <c r="B4" s="14">
        <v>803</v>
      </c>
      <c r="C4" s="73"/>
      <c r="D4" s="73"/>
      <c r="E4" s="73"/>
    </row>
    <row r="5" spans="1:6" ht="13.5" customHeight="1" x14ac:dyDescent="0.2">
      <c r="A5" s="70" t="s">
        <v>95</v>
      </c>
      <c r="B5" s="14" t="s">
        <v>57</v>
      </c>
      <c r="C5" s="73"/>
      <c r="D5" s="73"/>
      <c r="E5" s="73"/>
    </row>
    <row r="6" spans="1:6" ht="15.75" thickBot="1" x14ac:dyDescent="0.3">
      <c r="A6" s="4" t="s">
        <v>96</v>
      </c>
      <c r="B6" s="17" t="s">
        <v>36</v>
      </c>
      <c r="C6" s="74"/>
      <c r="D6" s="74"/>
      <c r="E6" s="74"/>
    </row>
    <row r="7" spans="1:6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6" ht="15.75" thickTop="1" x14ac:dyDescent="0.25">
      <c r="A8" s="7">
        <v>1</v>
      </c>
      <c r="B8" s="7" t="s">
        <v>1</v>
      </c>
      <c r="C8" s="48">
        <v>394230</v>
      </c>
      <c r="D8" s="48">
        <v>206981</v>
      </c>
      <c r="E8" s="23">
        <v>206981</v>
      </c>
    </row>
    <row r="9" spans="1:6" ht="14.25" customHeight="1" x14ac:dyDescent="0.25">
      <c r="A9" s="7">
        <v>2</v>
      </c>
      <c r="B9" s="7" t="s">
        <v>2</v>
      </c>
      <c r="C9" s="48">
        <v>810</v>
      </c>
      <c r="D9" s="48">
        <v>69169</v>
      </c>
      <c r="E9" s="23">
        <v>0</v>
      </c>
    </row>
    <row r="10" spans="1:6" ht="15" x14ac:dyDescent="0.25">
      <c r="A10" s="7">
        <v>3</v>
      </c>
      <c r="B10" s="7" t="s">
        <v>3</v>
      </c>
      <c r="C10" s="48">
        <v>680</v>
      </c>
      <c r="D10" s="48">
        <v>58340</v>
      </c>
      <c r="E10" s="23">
        <v>0</v>
      </c>
    </row>
    <row r="11" spans="1:6" ht="15" x14ac:dyDescent="0.25">
      <c r="A11" s="7">
        <v>4</v>
      </c>
      <c r="B11" s="7" t="s">
        <v>4</v>
      </c>
      <c r="C11" s="48">
        <v>550</v>
      </c>
      <c r="D11" s="48">
        <v>550</v>
      </c>
      <c r="E11" s="23">
        <v>0</v>
      </c>
    </row>
    <row r="12" spans="1:6" ht="15" x14ac:dyDescent="0.25">
      <c r="A12" s="7">
        <v>5</v>
      </c>
      <c r="B12" s="7" t="s">
        <v>5</v>
      </c>
      <c r="C12" s="48">
        <v>550</v>
      </c>
      <c r="D12" s="48">
        <v>550</v>
      </c>
      <c r="E12" s="23">
        <v>0</v>
      </c>
      <c r="F12" s="31"/>
    </row>
    <row r="13" spans="1:6" ht="15" x14ac:dyDescent="0.25">
      <c r="A13" s="7">
        <v>6</v>
      </c>
      <c r="B13" s="7" t="s">
        <v>6</v>
      </c>
      <c r="C13" s="23">
        <v>0</v>
      </c>
      <c r="D13" s="23">
        <v>0</v>
      </c>
      <c r="E13" s="23">
        <v>0</v>
      </c>
    </row>
    <row r="14" spans="1:6" ht="15" x14ac:dyDescent="0.25">
      <c r="A14" s="7">
        <v>7</v>
      </c>
      <c r="B14" s="7" t="s">
        <v>7</v>
      </c>
      <c r="C14" s="48">
        <v>550</v>
      </c>
      <c r="D14" s="48">
        <v>550</v>
      </c>
      <c r="E14" s="23">
        <v>0</v>
      </c>
    </row>
    <row r="15" spans="1:6" ht="15" x14ac:dyDescent="0.25">
      <c r="A15" s="7">
        <v>8</v>
      </c>
      <c r="B15" s="7" t="s">
        <v>8</v>
      </c>
      <c r="C15" s="48">
        <v>680</v>
      </c>
      <c r="D15" s="48">
        <v>680</v>
      </c>
      <c r="E15" s="23">
        <v>680</v>
      </c>
    </row>
    <row r="16" spans="1:6" ht="15" x14ac:dyDescent="0.25">
      <c r="A16" s="7">
        <v>9</v>
      </c>
      <c r="B16" s="7" t="s">
        <v>9</v>
      </c>
      <c r="C16" s="48">
        <v>550</v>
      </c>
      <c r="D16" s="48">
        <v>550</v>
      </c>
      <c r="E16" s="23">
        <v>0</v>
      </c>
    </row>
    <row r="17" spans="1:5" ht="15" x14ac:dyDescent="0.25">
      <c r="A17" s="7">
        <v>10</v>
      </c>
      <c r="B17" s="7" t="s">
        <v>10</v>
      </c>
      <c r="C17" s="48">
        <v>550</v>
      </c>
      <c r="D17" s="48">
        <v>550</v>
      </c>
      <c r="E17" s="23">
        <v>0</v>
      </c>
    </row>
    <row r="18" spans="1:5" ht="15" x14ac:dyDescent="0.25">
      <c r="A18" s="7">
        <v>11</v>
      </c>
      <c r="B18" s="7" t="s">
        <v>11</v>
      </c>
      <c r="C18" s="48">
        <v>550</v>
      </c>
      <c r="D18" s="48">
        <v>550</v>
      </c>
      <c r="E18" s="23">
        <v>0</v>
      </c>
    </row>
    <row r="19" spans="1:5" ht="15" x14ac:dyDescent="0.25">
      <c r="A19" s="7">
        <v>12</v>
      </c>
      <c r="B19" s="7" t="s">
        <v>12</v>
      </c>
      <c r="C19" s="48">
        <v>680</v>
      </c>
      <c r="D19" s="48">
        <v>58530</v>
      </c>
      <c r="E19" s="23">
        <v>0</v>
      </c>
    </row>
    <row r="20" spans="1:5" ht="15" x14ac:dyDescent="0.25">
      <c r="A20" s="7">
        <v>13</v>
      </c>
      <c r="B20" s="7" t="s">
        <v>13</v>
      </c>
      <c r="C20" s="48">
        <v>550</v>
      </c>
      <c r="D20" s="48">
        <v>550</v>
      </c>
      <c r="E20" s="23">
        <v>0</v>
      </c>
    </row>
    <row r="21" spans="1:5" ht="15" x14ac:dyDescent="0.25">
      <c r="A21" s="7">
        <v>14</v>
      </c>
      <c r="B21" s="7" t="s">
        <v>14</v>
      </c>
      <c r="C21" s="48">
        <v>550</v>
      </c>
      <c r="D21" s="48">
        <v>550</v>
      </c>
      <c r="E21" s="23">
        <v>0</v>
      </c>
    </row>
    <row r="22" spans="1:5" ht="15" x14ac:dyDescent="0.25">
      <c r="A22" s="7">
        <v>15</v>
      </c>
      <c r="B22" s="7" t="s">
        <v>15</v>
      </c>
      <c r="C22" s="48">
        <v>550</v>
      </c>
      <c r="D22" s="48">
        <v>550</v>
      </c>
      <c r="E22" s="23">
        <v>0</v>
      </c>
    </row>
    <row r="23" spans="1:5" ht="15" x14ac:dyDescent="0.25">
      <c r="A23" s="7">
        <v>16</v>
      </c>
      <c r="B23" s="7" t="s">
        <v>16</v>
      </c>
      <c r="C23" s="48">
        <v>550</v>
      </c>
      <c r="D23" s="48">
        <v>550</v>
      </c>
      <c r="E23" s="23">
        <v>0</v>
      </c>
    </row>
    <row r="24" spans="1:5" ht="15" x14ac:dyDescent="0.25">
      <c r="A24" s="7">
        <v>17</v>
      </c>
      <c r="B24" s="7" t="s">
        <v>17</v>
      </c>
      <c r="C24" s="48">
        <v>550</v>
      </c>
      <c r="D24" s="48">
        <v>550</v>
      </c>
      <c r="E24" s="23">
        <v>0</v>
      </c>
    </row>
    <row r="25" spans="1:5" ht="15" x14ac:dyDescent="0.25">
      <c r="A25" s="7">
        <v>18</v>
      </c>
      <c r="B25" s="7" t="s">
        <v>18</v>
      </c>
      <c r="C25" s="48">
        <v>550</v>
      </c>
      <c r="D25" s="48">
        <v>550</v>
      </c>
      <c r="E25" s="23">
        <v>0</v>
      </c>
    </row>
    <row r="26" spans="1:5" ht="15" x14ac:dyDescent="0.25">
      <c r="A26" s="7">
        <v>19</v>
      </c>
      <c r="B26" s="7" t="s">
        <v>19</v>
      </c>
      <c r="C26" s="48">
        <v>550</v>
      </c>
      <c r="D26" s="48">
        <v>550</v>
      </c>
      <c r="E26" s="23">
        <v>0</v>
      </c>
    </row>
    <row r="27" spans="1:5" ht="15" x14ac:dyDescent="0.25">
      <c r="A27" s="7">
        <v>20</v>
      </c>
      <c r="B27" s="7" t="s">
        <v>20</v>
      </c>
      <c r="C27" s="48">
        <v>550</v>
      </c>
      <c r="D27" s="48">
        <v>550</v>
      </c>
      <c r="E27" s="23">
        <v>0</v>
      </c>
    </row>
    <row r="28" spans="1:5" ht="15" x14ac:dyDescent="0.25">
      <c r="A28" s="7">
        <v>21</v>
      </c>
      <c r="B28" s="7" t="s">
        <v>21</v>
      </c>
      <c r="C28" s="48">
        <v>550</v>
      </c>
      <c r="D28" s="48">
        <v>550</v>
      </c>
      <c r="E28" s="23">
        <v>0</v>
      </c>
    </row>
    <row r="29" spans="1:5" ht="15" x14ac:dyDescent="0.25">
      <c r="A29" s="7">
        <v>22</v>
      </c>
      <c r="B29" s="7" t="s">
        <v>22</v>
      </c>
      <c r="C29" s="48">
        <v>550</v>
      </c>
      <c r="D29" s="48">
        <v>550</v>
      </c>
      <c r="E29" s="23">
        <v>0</v>
      </c>
    </row>
    <row r="30" spans="1:5" ht="15" x14ac:dyDescent="0.25">
      <c r="A30" s="7">
        <v>23</v>
      </c>
      <c r="B30" s="7" t="s">
        <v>23</v>
      </c>
      <c r="C30" s="48">
        <v>550</v>
      </c>
      <c r="D30" s="48">
        <v>550</v>
      </c>
      <c r="E30" s="23">
        <v>0</v>
      </c>
    </row>
    <row r="31" spans="1:5" ht="15" x14ac:dyDescent="0.25">
      <c r="A31" s="7">
        <v>24</v>
      </c>
      <c r="B31" s="7" t="s">
        <v>24</v>
      </c>
      <c r="C31" s="48">
        <v>550</v>
      </c>
      <c r="D31" s="48">
        <v>550</v>
      </c>
      <c r="E31" s="23">
        <v>0</v>
      </c>
    </row>
    <row r="32" spans="1:5" ht="15" x14ac:dyDescent="0.25">
      <c r="A32" s="7">
        <v>25</v>
      </c>
      <c r="B32" s="7" t="s">
        <v>25</v>
      </c>
      <c r="C32" s="48">
        <v>550</v>
      </c>
      <c r="D32" s="48">
        <v>550</v>
      </c>
      <c r="E32" s="23">
        <v>0</v>
      </c>
    </row>
    <row r="33" spans="1:5" ht="15" x14ac:dyDescent="0.25">
      <c r="A33" s="7">
        <v>26</v>
      </c>
      <c r="B33" s="7" t="s">
        <v>26</v>
      </c>
      <c r="C33" s="48">
        <v>620</v>
      </c>
      <c r="D33" s="48">
        <v>620</v>
      </c>
      <c r="E33" s="23">
        <v>0</v>
      </c>
    </row>
    <row r="34" spans="1:5" ht="15" x14ac:dyDescent="0.25">
      <c r="A34" s="7">
        <v>27</v>
      </c>
      <c r="B34" s="7" t="s">
        <v>27</v>
      </c>
      <c r="C34" s="48">
        <v>550</v>
      </c>
      <c r="D34" s="48">
        <v>550</v>
      </c>
      <c r="E34" s="23">
        <v>0</v>
      </c>
    </row>
    <row r="35" spans="1:5" ht="15" x14ac:dyDescent="0.25">
      <c r="A35" s="7">
        <v>28</v>
      </c>
      <c r="B35" s="7" t="s">
        <v>28</v>
      </c>
      <c r="C35" s="48">
        <v>550</v>
      </c>
      <c r="D35" s="48">
        <v>550</v>
      </c>
      <c r="E35" s="23">
        <v>0</v>
      </c>
    </row>
    <row r="36" spans="1:5" ht="15" x14ac:dyDescent="0.25">
      <c r="A36" s="7">
        <v>29</v>
      </c>
      <c r="B36" s="7" t="s">
        <v>29</v>
      </c>
      <c r="C36" s="48">
        <v>550</v>
      </c>
      <c r="D36" s="48">
        <v>550</v>
      </c>
      <c r="E36" s="23">
        <v>0</v>
      </c>
    </row>
    <row r="37" spans="1:5" ht="15" customHeight="1" x14ac:dyDescent="0.25">
      <c r="A37" s="7">
        <v>30</v>
      </c>
      <c r="B37" s="7" t="s">
        <v>30</v>
      </c>
      <c r="C37" s="48">
        <v>550</v>
      </c>
      <c r="D37" s="48">
        <v>550</v>
      </c>
      <c r="E37" s="23">
        <v>0</v>
      </c>
    </row>
    <row r="38" spans="1:5" ht="15" customHeight="1" x14ac:dyDescent="0.25">
      <c r="A38" s="7">
        <v>31</v>
      </c>
      <c r="B38" s="7" t="s">
        <v>31</v>
      </c>
      <c r="C38" s="48">
        <v>550</v>
      </c>
      <c r="D38" s="48">
        <v>550</v>
      </c>
      <c r="E38" s="23">
        <v>0</v>
      </c>
    </row>
    <row r="39" spans="1:5" ht="15" customHeight="1" x14ac:dyDescent="0.25">
      <c r="A39" s="7">
        <v>32</v>
      </c>
      <c r="B39" s="7" t="s">
        <v>32</v>
      </c>
      <c r="C39" s="48">
        <v>620</v>
      </c>
      <c r="D39" s="48">
        <v>4000</v>
      </c>
      <c r="E39" s="23">
        <v>4000</v>
      </c>
    </row>
    <row r="40" spans="1:5" ht="15" customHeight="1" thickBot="1" x14ac:dyDescent="0.3">
      <c r="A40" s="7">
        <v>33</v>
      </c>
      <c r="B40" s="9" t="s">
        <v>33</v>
      </c>
      <c r="C40" s="48">
        <v>680</v>
      </c>
      <c r="D40" s="48">
        <v>680</v>
      </c>
      <c r="E40" s="23">
        <v>0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412200</v>
      </c>
      <c r="D41" s="57">
        <f t="shared" si="1"/>
        <v>412200</v>
      </c>
      <c r="E41" s="56">
        <f t="shared" si="1"/>
        <v>211661</v>
      </c>
    </row>
    <row r="42" spans="1:5" ht="17.25" thickTop="1" thickBot="1" x14ac:dyDescent="0.3">
      <c r="B42" s="10" t="s">
        <v>35</v>
      </c>
      <c r="C42" s="37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412200</v>
      </c>
      <c r="D43" s="59">
        <f t="shared" si="2"/>
        <v>412200</v>
      </c>
      <c r="E43" s="59">
        <f t="shared" si="2"/>
        <v>211661</v>
      </c>
    </row>
    <row r="44" spans="1:5" ht="13.5" thickTop="1" x14ac:dyDescent="0.2">
      <c r="D44" s="2"/>
    </row>
    <row r="45" spans="1:5" x14ac:dyDescent="0.2">
      <c r="D45" s="2"/>
      <c r="E45" s="11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  <row r="65" spans="4:4" x14ac:dyDescent="0.2">
      <c r="D65" s="2"/>
    </row>
    <row r="66" spans="4:4" x14ac:dyDescent="0.2">
      <c r="D66" s="2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3 B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 enableFormatConditionsCalculation="0">
    <tabColor rgb="FFFFFF00"/>
  </sheetPr>
  <dimension ref="A1:N65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8" customWidth="1"/>
    <col min="3" max="3" width="17.85546875" customWidth="1"/>
    <col min="4" max="4" width="18.7109375" customWidth="1"/>
    <col min="5" max="5" width="19.5703125" customWidth="1"/>
    <col min="11" max="12" width="13" bestFit="1" customWidth="1"/>
    <col min="14" max="14" width="11.5703125" bestFit="1" customWidth="1"/>
  </cols>
  <sheetData>
    <row r="1" spans="1:14" s="43" customFormat="1" ht="48" customHeight="1" x14ac:dyDescent="0.2">
      <c r="A1" s="75" t="s">
        <v>50</v>
      </c>
      <c r="B1" s="75"/>
      <c r="C1" s="75"/>
      <c r="D1" s="75"/>
      <c r="E1" s="75"/>
    </row>
    <row r="2" spans="1:14" ht="20.25" customHeight="1" thickBot="1" x14ac:dyDescent="0.35">
      <c r="A2" s="12"/>
      <c r="B2" s="12"/>
      <c r="E2" s="68" t="s">
        <v>92</v>
      </c>
      <c r="F2" s="39"/>
    </row>
    <row r="3" spans="1:14" ht="15" customHeight="1" thickTop="1" x14ac:dyDescent="0.25">
      <c r="A3" s="71" t="s">
        <v>93</v>
      </c>
      <c r="B3" s="28" t="s">
        <v>37</v>
      </c>
      <c r="C3" s="72" t="s">
        <v>81</v>
      </c>
      <c r="D3" s="72" t="s">
        <v>82</v>
      </c>
      <c r="E3" s="72" t="s">
        <v>83</v>
      </c>
      <c r="F3" s="39"/>
    </row>
    <row r="4" spans="1:14" x14ac:dyDescent="0.2">
      <c r="A4" s="70" t="s">
        <v>94</v>
      </c>
      <c r="B4" s="14">
        <v>803</v>
      </c>
      <c r="C4" s="73"/>
      <c r="D4" s="73"/>
      <c r="E4" s="73"/>
      <c r="F4" s="39"/>
    </row>
    <row r="5" spans="1:14" ht="13.5" customHeight="1" x14ac:dyDescent="0.2">
      <c r="A5" s="70" t="s">
        <v>95</v>
      </c>
      <c r="B5" s="14" t="s">
        <v>58</v>
      </c>
      <c r="C5" s="73"/>
      <c r="D5" s="73"/>
      <c r="E5" s="73"/>
      <c r="F5" s="39"/>
    </row>
    <row r="6" spans="1:14" ht="15.75" thickBot="1" x14ac:dyDescent="0.3">
      <c r="A6" s="4" t="s">
        <v>96</v>
      </c>
      <c r="B6" s="17" t="s">
        <v>36</v>
      </c>
      <c r="C6" s="74"/>
      <c r="D6" s="74"/>
      <c r="E6" s="74"/>
      <c r="F6" s="39"/>
    </row>
    <row r="7" spans="1:14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  <c r="F7" s="39"/>
    </row>
    <row r="8" spans="1:14" ht="15.75" thickTop="1" x14ac:dyDescent="0.25">
      <c r="A8" s="7">
        <v>1</v>
      </c>
      <c r="B8" s="7" t="s">
        <v>1</v>
      </c>
      <c r="C8" s="48">
        <v>6252513.5999999996</v>
      </c>
      <c r="D8" s="48">
        <v>6252513.5999999996</v>
      </c>
      <c r="E8" s="23">
        <v>6252513.6000000006</v>
      </c>
      <c r="K8" s="6"/>
      <c r="L8" s="27"/>
    </row>
    <row r="9" spans="1:14" ht="14.25" customHeight="1" x14ac:dyDescent="0.25">
      <c r="A9" s="7">
        <v>2</v>
      </c>
      <c r="B9" s="7" t="s">
        <v>2</v>
      </c>
      <c r="C9" s="48">
        <v>1202568</v>
      </c>
      <c r="D9" s="48">
        <v>1202568</v>
      </c>
      <c r="E9" s="23">
        <v>1202568</v>
      </c>
      <c r="K9" s="6"/>
      <c r="L9" s="27"/>
    </row>
    <row r="10" spans="1:14" ht="15" x14ac:dyDescent="0.25">
      <c r="A10" s="7">
        <v>3</v>
      </c>
      <c r="B10" s="7" t="s">
        <v>3</v>
      </c>
      <c r="C10" s="48">
        <v>1052272</v>
      </c>
      <c r="D10" s="48">
        <v>1052272</v>
      </c>
      <c r="E10" s="23">
        <v>1052272</v>
      </c>
      <c r="K10" s="6"/>
      <c r="L10" s="27"/>
    </row>
    <row r="11" spans="1:14" ht="15" x14ac:dyDescent="0.25">
      <c r="A11" s="7">
        <v>4</v>
      </c>
      <c r="B11" s="7" t="s">
        <v>4</v>
      </c>
      <c r="C11" s="48">
        <v>751680</v>
      </c>
      <c r="D11" s="48">
        <v>751680</v>
      </c>
      <c r="E11" s="23">
        <v>751680</v>
      </c>
      <c r="K11" s="6"/>
      <c r="L11" s="27"/>
    </row>
    <row r="12" spans="1:14" ht="15" x14ac:dyDescent="0.25">
      <c r="A12" s="7">
        <v>5</v>
      </c>
      <c r="B12" s="7" t="s">
        <v>5</v>
      </c>
      <c r="C12" s="48">
        <v>751680</v>
      </c>
      <c r="D12" s="48">
        <v>751680</v>
      </c>
      <c r="E12" s="23">
        <v>751680</v>
      </c>
      <c r="K12" s="6"/>
      <c r="L12" s="27"/>
      <c r="N12" s="31"/>
    </row>
    <row r="13" spans="1:14" ht="15" x14ac:dyDescent="0.25">
      <c r="A13" s="7">
        <v>6</v>
      </c>
      <c r="B13" s="7" t="s">
        <v>6</v>
      </c>
      <c r="C13" s="48">
        <v>601384</v>
      </c>
      <c r="D13" s="48">
        <v>601384</v>
      </c>
      <c r="E13" s="23">
        <v>601384</v>
      </c>
      <c r="K13" s="6"/>
      <c r="L13" s="27"/>
    </row>
    <row r="14" spans="1:14" ht="15" x14ac:dyDescent="0.25">
      <c r="A14" s="7">
        <v>7</v>
      </c>
      <c r="B14" s="7" t="s">
        <v>7</v>
      </c>
      <c r="C14" s="48">
        <v>751880</v>
      </c>
      <c r="D14" s="48">
        <v>751880</v>
      </c>
      <c r="E14" s="23">
        <v>751680</v>
      </c>
      <c r="K14" s="6"/>
      <c r="L14" s="27"/>
    </row>
    <row r="15" spans="1:14" ht="15" x14ac:dyDescent="0.25">
      <c r="A15" s="7">
        <v>8</v>
      </c>
      <c r="B15" s="7" t="s">
        <v>8</v>
      </c>
      <c r="C15" s="48">
        <v>1202568</v>
      </c>
      <c r="D15" s="48">
        <v>1202568</v>
      </c>
      <c r="E15" s="23">
        <v>1202568</v>
      </c>
      <c r="K15" s="6"/>
      <c r="L15" s="27"/>
    </row>
    <row r="16" spans="1:14" ht="15" x14ac:dyDescent="0.25">
      <c r="A16" s="7">
        <v>9</v>
      </c>
      <c r="B16" s="7" t="s">
        <v>9</v>
      </c>
      <c r="C16" s="48">
        <v>751880</v>
      </c>
      <c r="D16" s="48">
        <v>751880</v>
      </c>
      <c r="E16" s="23">
        <v>751880</v>
      </c>
      <c r="K16" s="6"/>
      <c r="L16" s="27"/>
    </row>
    <row r="17" spans="1:12" ht="15" x14ac:dyDescent="0.25">
      <c r="A17" s="7">
        <v>10</v>
      </c>
      <c r="B17" s="7" t="s">
        <v>10</v>
      </c>
      <c r="C17" s="48">
        <v>601384</v>
      </c>
      <c r="D17" s="48">
        <v>601384</v>
      </c>
      <c r="E17" s="23">
        <v>601384</v>
      </c>
      <c r="K17" s="6"/>
      <c r="L17" s="27"/>
    </row>
    <row r="18" spans="1:12" ht="15" x14ac:dyDescent="0.25">
      <c r="A18" s="7">
        <v>11</v>
      </c>
      <c r="B18" s="7" t="s">
        <v>11</v>
      </c>
      <c r="C18" s="48">
        <v>751880</v>
      </c>
      <c r="D18" s="48">
        <v>751880</v>
      </c>
      <c r="E18" s="23">
        <v>751880</v>
      </c>
      <c r="K18" s="6"/>
      <c r="L18" s="27"/>
    </row>
    <row r="19" spans="1:12" ht="15" x14ac:dyDescent="0.25">
      <c r="A19" s="7">
        <v>12</v>
      </c>
      <c r="B19" s="7" t="s">
        <v>12</v>
      </c>
      <c r="C19" s="48">
        <v>1203568</v>
      </c>
      <c r="D19" s="48">
        <v>1203568</v>
      </c>
      <c r="E19" s="23">
        <v>1203568.0000000002</v>
      </c>
      <c r="K19" s="6"/>
      <c r="L19" s="27"/>
    </row>
    <row r="20" spans="1:12" ht="15" x14ac:dyDescent="0.25">
      <c r="A20" s="7">
        <v>13</v>
      </c>
      <c r="B20" s="7" t="s">
        <v>13</v>
      </c>
      <c r="C20" s="48">
        <v>601384</v>
      </c>
      <c r="D20" s="48">
        <v>601384</v>
      </c>
      <c r="E20" s="23">
        <v>601383.55999999994</v>
      </c>
      <c r="K20" s="6"/>
      <c r="L20" s="27"/>
    </row>
    <row r="21" spans="1:12" ht="15" x14ac:dyDescent="0.25">
      <c r="A21" s="7">
        <v>14</v>
      </c>
      <c r="B21" s="7" t="s">
        <v>14</v>
      </c>
      <c r="C21" s="48">
        <v>1052472</v>
      </c>
      <c r="D21" s="48">
        <v>1052472</v>
      </c>
      <c r="E21" s="23">
        <v>1052472</v>
      </c>
      <c r="K21" s="6"/>
      <c r="L21" s="27"/>
    </row>
    <row r="22" spans="1:12" ht="15" x14ac:dyDescent="0.25">
      <c r="A22" s="7">
        <v>15</v>
      </c>
      <c r="B22" s="7" t="s">
        <v>15</v>
      </c>
      <c r="C22" s="48">
        <v>601784</v>
      </c>
      <c r="D22" s="48">
        <v>601784</v>
      </c>
      <c r="E22" s="23">
        <v>601384</v>
      </c>
      <c r="K22" s="6"/>
      <c r="L22" s="27"/>
    </row>
    <row r="23" spans="1:12" ht="15" x14ac:dyDescent="0.25">
      <c r="A23" s="7">
        <v>16</v>
      </c>
      <c r="B23" s="7" t="s">
        <v>16</v>
      </c>
      <c r="C23" s="48">
        <v>1052472</v>
      </c>
      <c r="D23" s="48">
        <v>1052472</v>
      </c>
      <c r="E23" s="23">
        <v>1052472</v>
      </c>
      <c r="K23" s="6"/>
      <c r="L23" s="27"/>
    </row>
    <row r="24" spans="1:12" ht="15" x14ac:dyDescent="0.25">
      <c r="A24" s="7">
        <v>17</v>
      </c>
      <c r="B24" s="7" t="s">
        <v>17</v>
      </c>
      <c r="C24" s="48">
        <v>751880</v>
      </c>
      <c r="D24" s="48">
        <v>751880</v>
      </c>
      <c r="E24" s="23">
        <v>751880</v>
      </c>
      <c r="K24" s="6"/>
      <c r="L24" s="27"/>
    </row>
    <row r="25" spans="1:12" ht="15" x14ac:dyDescent="0.25">
      <c r="A25" s="7">
        <v>18</v>
      </c>
      <c r="B25" s="7" t="s">
        <v>18</v>
      </c>
      <c r="C25" s="48">
        <v>1052472</v>
      </c>
      <c r="D25" s="48">
        <v>1052472</v>
      </c>
      <c r="E25" s="23">
        <v>1052472</v>
      </c>
      <c r="K25" s="6"/>
      <c r="L25" s="27"/>
    </row>
    <row r="26" spans="1:12" ht="15" x14ac:dyDescent="0.25">
      <c r="A26" s="7">
        <v>19</v>
      </c>
      <c r="B26" s="7" t="s">
        <v>19</v>
      </c>
      <c r="C26" s="48">
        <v>751680</v>
      </c>
      <c r="D26" s="48">
        <v>751680</v>
      </c>
      <c r="E26" s="23">
        <v>751680.00000000012</v>
      </c>
      <c r="K26" s="6"/>
      <c r="L26" s="27"/>
    </row>
    <row r="27" spans="1:12" ht="15" x14ac:dyDescent="0.25">
      <c r="A27" s="7">
        <v>20</v>
      </c>
      <c r="B27" s="7" t="s">
        <v>20</v>
      </c>
      <c r="C27" s="48">
        <v>751880</v>
      </c>
      <c r="D27" s="48">
        <v>751880</v>
      </c>
      <c r="E27" s="23">
        <v>751880</v>
      </c>
      <c r="K27" s="6"/>
      <c r="L27" s="27"/>
    </row>
    <row r="28" spans="1:12" ht="15" x14ac:dyDescent="0.25">
      <c r="A28" s="7">
        <v>21</v>
      </c>
      <c r="B28" s="7" t="s">
        <v>21</v>
      </c>
      <c r="C28" s="48">
        <v>601584</v>
      </c>
      <c r="D28" s="48">
        <v>601584</v>
      </c>
      <c r="E28" s="23">
        <v>601584</v>
      </c>
      <c r="K28" s="6"/>
      <c r="L28" s="27"/>
    </row>
    <row r="29" spans="1:12" ht="15" x14ac:dyDescent="0.25">
      <c r="A29" s="7">
        <v>22</v>
      </c>
      <c r="B29" s="7" t="s">
        <v>22</v>
      </c>
      <c r="C29" s="48">
        <v>751880</v>
      </c>
      <c r="D29" s="48">
        <v>751880</v>
      </c>
      <c r="E29" s="23">
        <v>751880</v>
      </c>
      <c r="K29" s="6"/>
      <c r="L29" s="27"/>
    </row>
    <row r="30" spans="1:12" ht="15" x14ac:dyDescent="0.25">
      <c r="A30" s="7">
        <v>23</v>
      </c>
      <c r="B30" s="7" t="s">
        <v>23</v>
      </c>
      <c r="C30" s="48">
        <v>1052672</v>
      </c>
      <c r="D30" s="48">
        <v>1052672</v>
      </c>
      <c r="E30" s="23">
        <v>1052672</v>
      </c>
      <c r="K30" s="6"/>
      <c r="L30" s="27"/>
    </row>
    <row r="31" spans="1:12" ht="15" x14ac:dyDescent="0.25">
      <c r="A31" s="7">
        <v>24</v>
      </c>
      <c r="B31" s="7" t="s">
        <v>24</v>
      </c>
      <c r="C31" s="48">
        <v>601384</v>
      </c>
      <c r="D31" s="48">
        <v>601384</v>
      </c>
      <c r="E31" s="23">
        <v>601384</v>
      </c>
      <c r="K31" s="6"/>
      <c r="L31" s="27"/>
    </row>
    <row r="32" spans="1:12" ht="15" x14ac:dyDescent="0.25">
      <c r="A32" s="7">
        <v>25</v>
      </c>
      <c r="B32" s="7" t="s">
        <v>25</v>
      </c>
      <c r="C32" s="48">
        <v>1052472</v>
      </c>
      <c r="D32" s="48">
        <v>1052472</v>
      </c>
      <c r="E32" s="23">
        <v>1052472</v>
      </c>
      <c r="K32" s="6"/>
      <c r="L32" s="27"/>
    </row>
    <row r="33" spans="1:12" ht="15" x14ac:dyDescent="0.25">
      <c r="A33" s="7">
        <v>26</v>
      </c>
      <c r="B33" s="7" t="s">
        <v>26</v>
      </c>
      <c r="C33" s="48">
        <v>1052672</v>
      </c>
      <c r="D33" s="48">
        <v>1052672</v>
      </c>
      <c r="E33" s="23">
        <v>1052672</v>
      </c>
      <c r="K33" s="6"/>
      <c r="L33" s="27"/>
    </row>
    <row r="34" spans="1:12" ht="15" x14ac:dyDescent="0.25">
      <c r="A34" s="7">
        <v>27</v>
      </c>
      <c r="B34" s="7" t="s">
        <v>27</v>
      </c>
      <c r="C34" s="48">
        <v>601584</v>
      </c>
      <c r="D34" s="48">
        <v>601584</v>
      </c>
      <c r="E34" s="23">
        <v>601584</v>
      </c>
      <c r="K34" s="6"/>
      <c r="L34" s="27"/>
    </row>
    <row r="35" spans="1:12" ht="15" x14ac:dyDescent="0.25">
      <c r="A35" s="7">
        <v>28</v>
      </c>
      <c r="B35" s="7" t="s">
        <v>28</v>
      </c>
      <c r="C35" s="48">
        <v>601584</v>
      </c>
      <c r="D35" s="48">
        <v>601584</v>
      </c>
      <c r="E35" s="23">
        <v>601584</v>
      </c>
      <c r="K35" s="6"/>
      <c r="L35" s="27"/>
    </row>
    <row r="36" spans="1:12" ht="15" x14ac:dyDescent="0.25">
      <c r="A36" s="7">
        <v>29</v>
      </c>
      <c r="B36" s="7" t="s">
        <v>29</v>
      </c>
      <c r="C36" s="48">
        <v>751680</v>
      </c>
      <c r="D36" s="48">
        <v>751680</v>
      </c>
      <c r="E36" s="23">
        <v>751680</v>
      </c>
      <c r="K36" s="6"/>
      <c r="L36" s="27"/>
    </row>
    <row r="37" spans="1:12" ht="15" customHeight="1" x14ac:dyDescent="0.25">
      <c r="A37" s="7">
        <v>30</v>
      </c>
      <c r="B37" s="7" t="s">
        <v>30</v>
      </c>
      <c r="C37" s="48">
        <v>601784</v>
      </c>
      <c r="D37" s="48">
        <v>601784</v>
      </c>
      <c r="E37" s="23">
        <v>601784</v>
      </c>
      <c r="K37" s="6"/>
      <c r="L37" s="27"/>
    </row>
    <row r="38" spans="1:12" ht="15" customHeight="1" x14ac:dyDescent="0.25">
      <c r="A38" s="7">
        <v>31</v>
      </c>
      <c r="B38" s="7" t="s">
        <v>31</v>
      </c>
      <c r="C38" s="48">
        <v>751880</v>
      </c>
      <c r="D38" s="48">
        <v>751880</v>
      </c>
      <c r="E38" s="23">
        <v>751880</v>
      </c>
      <c r="K38" s="6"/>
      <c r="L38" s="27"/>
    </row>
    <row r="39" spans="1:12" ht="15" customHeight="1" x14ac:dyDescent="0.25">
      <c r="A39" s="7">
        <v>32</v>
      </c>
      <c r="B39" s="7" t="s">
        <v>32</v>
      </c>
      <c r="C39" s="48">
        <v>1052672</v>
      </c>
      <c r="D39" s="48">
        <v>1052672</v>
      </c>
      <c r="E39" s="23">
        <v>1052672</v>
      </c>
      <c r="K39" s="6"/>
      <c r="L39" s="27"/>
    </row>
    <row r="40" spans="1:12" ht="15" customHeight="1" thickBot="1" x14ac:dyDescent="0.3">
      <c r="A40" s="7">
        <v>33</v>
      </c>
      <c r="B40" s="9" t="s">
        <v>33</v>
      </c>
      <c r="C40" s="48">
        <v>1052472</v>
      </c>
      <c r="D40" s="48">
        <v>1052472</v>
      </c>
      <c r="E40" s="23">
        <v>977426.03999999992</v>
      </c>
      <c r="K40" s="6"/>
      <c r="L40" s="27"/>
    </row>
    <row r="41" spans="1:12" ht="16.5" thickTop="1" thickBot="1" x14ac:dyDescent="0.3">
      <c r="A41" s="49"/>
      <c r="B41" s="49" t="s">
        <v>34</v>
      </c>
      <c r="C41" s="59">
        <f t="shared" ref="C41:E41" si="1">SUM(C8:C40)</f>
        <v>33017601.600000001</v>
      </c>
      <c r="D41" s="57">
        <f t="shared" si="1"/>
        <v>33017601.600000001</v>
      </c>
      <c r="E41" s="59">
        <f t="shared" si="1"/>
        <v>32941955.200000003</v>
      </c>
      <c r="K41" s="6"/>
      <c r="L41" s="6"/>
    </row>
    <row r="42" spans="1:12" ht="17.25" thickTop="1" thickBot="1" x14ac:dyDescent="0.3">
      <c r="B42" s="10" t="s">
        <v>35</v>
      </c>
      <c r="C42" s="30">
        <v>0</v>
      </c>
      <c r="D42" s="30">
        <v>0</v>
      </c>
      <c r="K42" s="6"/>
    </row>
    <row r="43" spans="1:12" ht="16.5" thickTop="1" thickBot="1" x14ac:dyDescent="0.3">
      <c r="A43" s="53"/>
      <c r="B43" s="53" t="s">
        <v>0</v>
      </c>
      <c r="C43" s="58">
        <f t="shared" ref="C43:E43" si="2">C41+C42</f>
        <v>33017601.600000001</v>
      </c>
      <c r="D43" s="59">
        <f t="shared" si="2"/>
        <v>33017601.600000001</v>
      </c>
      <c r="E43" s="59">
        <f t="shared" si="2"/>
        <v>32941955.200000003</v>
      </c>
      <c r="K43" s="6"/>
    </row>
    <row r="44" spans="1:12" ht="13.5" thickTop="1" x14ac:dyDescent="0.2">
      <c r="D44" s="2"/>
    </row>
    <row r="45" spans="1:12" x14ac:dyDescent="0.2">
      <c r="D45" s="2"/>
    </row>
    <row r="46" spans="1:12" x14ac:dyDescent="0.2">
      <c r="D46" s="2"/>
    </row>
    <row r="47" spans="1:12" x14ac:dyDescent="0.2">
      <c r="D47" s="2"/>
    </row>
    <row r="48" spans="1:12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  <row r="65" spans="4:4" x14ac:dyDescent="0.2">
      <c r="D65" s="2"/>
    </row>
  </sheetData>
  <customSheetViews>
    <customSheetView guid="{E0E1935C-FFB3-4AFD-8EBB-C6B66E0BE653}" scale="90" showRuler="0">
      <pane xSplit="2" ySplit="7" topLeftCell="AH8" activePane="bottomRight" state="frozen"/>
      <selection pane="bottomRight" activeCell="B1" sqref="B1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Ruler="0">
      <pane xSplit="2" ySplit="7" topLeftCell="T8" activePane="bottomRight" state="frozen"/>
      <selection pane="bottomRight" activeCell="AB38" sqref="AB38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showRuler="0">
      <pane xSplit="2" ySplit="7" topLeftCell="AC11" activePane="bottomRight" state="frozen"/>
      <selection pane="bottomRight" activeCell="AM41" sqref="AM41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4"/>
  <headerFooter alignWithMargins="0"/>
  <ignoredErrors>
    <ignoredError sqref="B3 B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rgb="FFFFFF00"/>
  </sheetPr>
  <dimension ref="A1:E48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8" customWidth="1"/>
    <col min="3" max="3" width="17.5703125" customWidth="1"/>
    <col min="4" max="4" width="18.42578125" customWidth="1"/>
    <col min="5" max="5" width="17.5703125" customWidth="1"/>
  </cols>
  <sheetData>
    <row r="1" spans="1:5" s="43" customFormat="1" ht="63.75" customHeight="1" x14ac:dyDescent="0.2">
      <c r="A1" s="75" t="s">
        <v>60</v>
      </c>
      <c r="B1" s="75"/>
      <c r="C1" s="75"/>
      <c r="D1" s="75"/>
      <c r="E1" s="75"/>
    </row>
    <row r="2" spans="1:5" ht="14.25" customHeight="1" thickBot="1" x14ac:dyDescent="0.35">
      <c r="A2" s="40"/>
      <c r="B2" s="12"/>
      <c r="E2" s="68" t="s">
        <v>92</v>
      </c>
    </row>
    <row r="3" spans="1:5" ht="15" customHeight="1" thickTop="1" x14ac:dyDescent="0.25">
      <c r="A3" s="71" t="s">
        <v>93</v>
      </c>
      <c r="B3" s="29" t="s">
        <v>41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3">
        <v>803</v>
      </c>
      <c r="C4" s="73"/>
      <c r="D4" s="73"/>
      <c r="E4" s="73"/>
    </row>
    <row r="5" spans="1:5" ht="13.5" customHeight="1" x14ac:dyDescent="0.2">
      <c r="A5" s="70" t="s">
        <v>95</v>
      </c>
      <c r="B5" s="3" t="s">
        <v>59</v>
      </c>
      <c r="C5" s="73"/>
      <c r="D5" s="73"/>
      <c r="E5" s="73"/>
    </row>
    <row r="6" spans="1:5" ht="15.75" thickBot="1" x14ac:dyDescent="0.3">
      <c r="A6" s="4" t="s">
        <v>96</v>
      </c>
      <c r="B6" s="18" t="s">
        <v>36</v>
      </c>
      <c r="C6" s="74"/>
      <c r="D6" s="74"/>
      <c r="E6" s="74"/>
    </row>
    <row r="7" spans="1:5" ht="14.25" thickTop="1" thickBot="1" x14ac:dyDescent="0.25">
      <c r="A7" s="60">
        <v>1</v>
      </c>
      <c r="B7" s="61">
        <f>A7+1</f>
        <v>2</v>
      </c>
      <c r="C7" s="61">
        <f t="shared" ref="C7:E7" si="0">B7+1</f>
        <v>3</v>
      </c>
      <c r="D7" s="61">
        <f t="shared" si="0"/>
        <v>4</v>
      </c>
      <c r="E7" s="61">
        <f t="shared" si="0"/>
        <v>5</v>
      </c>
    </row>
    <row r="8" spans="1:5" ht="15.75" thickTop="1" x14ac:dyDescent="0.25">
      <c r="A8" s="7">
        <v>1</v>
      </c>
      <c r="B8" s="7" t="s">
        <v>1</v>
      </c>
      <c r="C8" s="23">
        <v>0</v>
      </c>
      <c r="D8" s="23">
        <v>0</v>
      </c>
      <c r="E8" s="23">
        <v>0</v>
      </c>
    </row>
    <row r="9" spans="1:5" ht="14.25" customHeight="1" x14ac:dyDescent="0.25">
      <c r="A9" s="7">
        <v>2</v>
      </c>
      <c r="B9" s="7" t="s">
        <v>2</v>
      </c>
      <c r="C9" s="23">
        <v>0</v>
      </c>
      <c r="D9" s="23">
        <v>0</v>
      </c>
      <c r="E9" s="23">
        <v>0</v>
      </c>
    </row>
    <row r="10" spans="1:5" ht="15" x14ac:dyDescent="0.25">
      <c r="A10" s="7">
        <v>3</v>
      </c>
      <c r="B10" s="7" t="s">
        <v>3</v>
      </c>
      <c r="C10" s="23">
        <v>0</v>
      </c>
      <c r="D10" s="23">
        <v>0</v>
      </c>
      <c r="E10" s="23">
        <v>0</v>
      </c>
    </row>
    <row r="11" spans="1:5" ht="15" x14ac:dyDescent="0.25">
      <c r="A11" s="7">
        <v>4</v>
      </c>
      <c r="B11" s="7" t="s">
        <v>4</v>
      </c>
      <c r="C11" s="48">
        <v>609774</v>
      </c>
      <c r="D11" s="48">
        <v>603877</v>
      </c>
      <c r="E11" s="23">
        <v>603877</v>
      </c>
    </row>
    <row r="12" spans="1:5" ht="15" x14ac:dyDescent="0.25">
      <c r="A12" s="7">
        <v>5</v>
      </c>
      <c r="B12" s="7" t="s">
        <v>5</v>
      </c>
      <c r="C12" s="23">
        <v>0</v>
      </c>
      <c r="D12" s="23">
        <v>0</v>
      </c>
      <c r="E12" s="23">
        <v>0</v>
      </c>
    </row>
    <row r="13" spans="1:5" ht="15" x14ac:dyDescent="0.25">
      <c r="A13" s="7">
        <v>6</v>
      </c>
      <c r="B13" s="7" t="s">
        <v>6</v>
      </c>
      <c r="C13" s="48">
        <v>304857</v>
      </c>
      <c r="D13" s="48">
        <v>452889</v>
      </c>
      <c r="E13" s="23">
        <v>452889</v>
      </c>
    </row>
    <row r="14" spans="1:5" ht="15" x14ac:dyDescent="0.25">
      <c r="A14" s="7">
        <v>7</v>
      </c>
      <c r="B14" s="7" t="s">
        <v>7</v>
      </c>
      <c r="C14" s="48">
        <v>914567</v>
      </c>
      <c r="D14" s="48">
        <v>905776</v>
      </c>
      <c r="E14" s="23">
        <v>905776</v>
      </c>
    </row>
    <row r="15" spans="1:5" ht="15" x14ac:dyDescent="0.25">
      <c r="A15" s="7">
        <v>8</v>
      </c>
      <c r="B15" s="7" t="s">
        <v>8</v>
      </c>
      <c r="C15" s="48">
        <v>2073031</v>
      </c>
      <c r="D15" s="48">
        <v>2204059</v>
      </c>
      <c r="E15" s="23">
        <v>2204059</v>
      </c>
    </row>
    <row r="16" spans="1:5" ht="15" x14ac:dyDescent="0.25">
      <c r="A16" s="7">
        <v>9</v>
      </c>
      <c r="B16" s="7" t="s">
        <v>9</v>
      </c>
      <c r="C16" s="48">
        <v>731655</v>
      </c>
      <c r="D16" s="48">
        <v>724621</v>
      </c>
      <c r="E16" s="23">
        <v>724621</v>
      </c>
    </row>
    <row r="17" spans="1:5" ht="15" x14ac:dyDescent="0.25">
      <c r="A17" s="7">
        <v>10</v>
      </c>
      <c r="B17" s="7" t="s">
        <v>10</v>
      </c>
      <c r="C17" s="48">
        <v>518255</v>
      </c>
      <c r="D17" s="48">
        <v>513273</v>
      </c>
      <c r="E17" s="23">
        <v>513273</v>
      </c>
    </row>
    <row r="18" spans="1:5" ht="15" x14ac:dyDescent="0.25">
      <c r="A18" s="7">
        <v>11</v>
      </c>
      <c r="B18" s="7" t="s">
        <v>11</v>
      </c>
      <c r="C18" s="48">
        <v>457284</v>
      </c>
      <c r="D18" s="48">
        <v>452888</v>
      </c>
      <c r="E18" s="23">
        <v>452888</v>
      </c>
    </row>
    <row r="19" spans="1:5" ht="15" x14ac:dyDescent="0.25">
      <c r="A19" s="7">
        <v>12</v>
      </c>
      <c r="B19" s="7" t="s">
        <v>12</v>
      </c>
      <c r="C19" s="48">
        <v>1188945</v>
      </c>
      <c r="D19" s="48">
        <v>1177511</v>
      </c>
      <c r="E19" s="23">
        <v>1177511</v>
      </c>
    </row>
    <row r="20" spans="1:5" ht="15" x14ac:dyDescent="0.25">
      <c r="A20" s="7">
        <v>13</v>
      </c>
      <c r="B20" s="7" t="s">
        <v>13</v>
      </c>
      <c r="C20" s="48">
        <v>274371</v>
      </c>
      <c r="D20" s="48">
        <v>271733</v>
      </c>
      <c r="E20" s="23">
        <v>271733</v>
      </c>
    </row>
    <row r="21" spans="1:5" ht="15" x14ac:dyDescent="0.25">
      <c r="A21" s="7">
        <v>14</v>
      </c>
      <c r="B21" s="7" t="s">
        <v>14</v>
      </c>
      <c r="C21" s="48">
        <v>640197</v>
      </c>
      <c r="D21" s="48">
        <v>634043</v>
      </c>
      <c r="E21" s="23">
        <v>634043</v>
      </c>
    </row>
    <row r="22" spans="1:5" ht="15" x14ac:dyDescent="0.25">
      <c r="A22" s="7">
        <v>15</v>
      </c>
      <c r="B22" s="7" t="s">
        <v>15</v>
      </c>
      <c r="C22" s="48">
        <v>548742</v>
      </c>
      <c r="D22" s="48">
        <v>543466</v>
      </c>
      <c r="E22" s="23">
        <v>543466</v>
      </c>
    </row>
    <row r="23" spans="1:5" ht="15" x14ac:dyDescent="0.25">
      <c r="A23" s="7">
        <v>16</v>
      </c>
      <c r="B23" s="7" t="s">
        <v>16</v>
      </c>
      <c r="C23" s="48">
        <v>518255</v>
      </c>
      <c r="D23" s="48">
        <v>513273</v>
      </c>
      <c r="E23" s="23">
        <v>513273</v>
      </c>
    </row>
    <row r="24" spans="1:5" ht="15" x14ac:dyDescent="0.25">
      <c r="A24" s="7">
        <v>17</v>
      </c>
      <c r="B24" s="7" t="s">
        <v>17</v>
      </c>
      <c r="C24" s="48">
        <v>853599</v>
      </c>
      <c r="D24" s="48">
        <v>845392</v>
      </c>
      <c r="E24" s="23">
        <v>845392</v>
      </c>
    </row>
    <row r="25" spans="1:5" ht="15" x14ac:dyDescent="0.25">
      <c r="A25" s="7">
        <v>18</v>
      </c>
      <c r="B25" s="7" t="s">
        <v>18</v>
      </c>
      <c r="C25" s="48">
        <v>1310880</v>
      </c>
      <c r="D25" s="48">
        <v>1298279</v>
      </c>
      <c r="E25" s="23">
        <v>1298279</v>
      </c>
    </row>
    <row r="26" spans="1:5" ht="15" x14ac:dyDescent="0.25">
      <c r="A26" s="7">
        <v>19</v>
      </c>
      <c r="B26" s="7" t="s">
        <v>19</v>
      </c>
      <c r="C26" s="48">
        <v>1006029</v>
      </c>
      <c r="D26" s="48">
        <v>996355</v>
      </c>
      <c r="E26" s="23">
        <v>996355</v>
      </c>
    </row>
    <row r="27" spans="1:5" ht="15" x14ac:dyDescent="0.25">
      <c r="A27" s="7">
        <v>20</v>
      </c>
      <c r="B27" s="7" t="s">
        <v>20</v>
      </c>
      <c r="C27" s="48">
        <v>518255</v>
      </c>
      <c r="D27" s="48">
        <v>513273</v>
      </c>
      <c r="E27" s="23">
        <v>513273</v>
      </c>
    </row>
    <row r="28" spans="1:5" ht="15" x14ac:dyDescent="0.25">
      <c r="A28" s="7">
        <v>21</v>
      </c>
      <c r="B28" s="7" t="s">
        <v>21</v>
      </c>
      <c r="C28" s="48">
        <v>518255</v>
      </c>
      <c r="D28" s="48">
        <v>513273</v>
      </c>
      <c r="E28" s="23">
        <v>513273</v>
      </c>
    </row>
    <row r="29" spans="1:5" ht="15" x14ac:dyDescent="0.25">
      <c r="A29" s="7">
        <v>22</v>
      </c>
      <c r="B29" s="7" t="s">
        <v>22</v>
      </c>
      <c r="C29" s="48">
        <v>1036509</v>
      </c>
      <c r="D29" s="48">
        <v>1026546</v>
      </c>
      <c r="E29" s="23">
        <v>1026546</v>
      </c>
    </row>
    <row r="30" spans="1:5" ht="15" x14ac:dyDescent="0.25">
      <c r="A30" s="7">
        <v>23</v>
      </c>
      <c r="B30" s="7" t="s">
        <v>23</v>
      </c>
      <c r="C30" s="48">
        <v>731652</v>
      </c>
      <c r="D30" s="48">
        <v>724620</v>
      </c>
      <c r="E30" s="23">
        <v>724620</v>
      </c>
    </row>
    <row r="31" spans="1:5" ht="15" x14ac:dyDescent="0.25">
      <c r="A31" s="7">
        <v>24</v>
      </c>
      <c r="B31" s="7" t="s">
        <v>24</v>
      </c>
      <c r="C31" s="48">
        <v>487768</v>
      </c>
      <c r="D31" s="48">
        <v>483080</v>
      </c>
      <c r="E31" s="23">
        <v>483080</v>
      </c>
    </row>
    <row r="32" spans="1:5" ht="15" x14ac:dyDescent="0.25">
      <c r="A32" s="7">
        <v>25</v>
      </c>
      <c r="B32" s="7" t="s">
        <v>25</v>
      </c>
      <c r="C32" s="48">
        <v>853594</v>
      </c>
      <c r="D32" s="48">
        <v>845390</v>
      </c>
      <c r="E32" s="23">
        <v>845390</v>
      </c>
    </row>
    <row r="33" spans="1:5" ht="15" x14ac:dyDescent="0.25">
      <c r="A33" s="7">
        <v>26</v>
      </c>
      <c r="B33" s="7" t="s">
        <v>26</v>
      </c>
      <c r="C33" s="48">
        <v>1371852</v>
      </c>
      <c r="D33" s="48">
        <v>1268086</v>
      </c>
      <c r="E33" s="23">
        <v>1268086</v>
      </c>
    </row>
    <row r="34" spans="1:5" ht="15" x14ac:dyDescent="0.25">
      <c r="A34" s="7">
        <v>27</v>
      </c>
      <c r="B34" s="7" t="s">
        <v>27</v>
      </c>
      <c r="C34" s="48">
        <v>457284</v>
      </c>
      <c r="D34" s="48">
        <v>452888</v>
      </c>
      <c r="E34" s="23">
        <v>452888</v>
      </c>
    </row>
    <row r="35" spans="1:5" ht="15" x14ac:dyDescent="0.25">
      <c r="A35" s="7">
        <v>28</v>
      </c>
      <c r="B35" s="7" t="s">
        <v>28</v>
      </c>
      <c r="C35" s="48">
        <v>426797</v>
      </c>
      <c r="D35" s="48">
        <v>422695</v>
      </c>
      <c r="E35" s="23">
        <v>422695</v>
      </c>
    </row>
    <row r="36" spans="1:5" ht="15" x14ac:dyDescent="0.25">
      <c r="A36" s="7">
        <v>29</v>
      </c>
      <c r="B36" s="7" t="s">
        <v>29</v>
      </c>
      <c r="C36" s="48">
        <v>884084</v>
      </c>
      <c r="D36" s="48">
        <v>875584</v>
      </c>
      <c r="E36" s="23">
        <v>875584</v>
      </c>
    </row>
    <row r="37" spans="1:5" ht="15" customHeight="1" x14ac:dyDescent="0.25">
      <c r="A37" s="7">
        <v>30</v>
      </c>
      <c r="B37" s="7" t="s">
        <v>30</v>
      </c>
      <c r="C37" s="48">
        <v>762141</v>
      </c>
      <c r="D37" s="48">
        <v>754814</v>
      </c>
      <c r="E37" s="23">
        <v>754814</v>
      </c>
    </row>
    <row r="38" spans="1:5" ht="15" customHeight="1" x14ac:dyDescent="0.25">
      <c r="A38" s="7">
        <v>31</v>
      </c>
      <c r="B38" s="7" t="s">
        <v>31</v>
      </c>
      <c r="C38" s="48">
        <v>518255</v>
      </c>
      <c r="D38" s="48">
        <v>513273</v>
      </c>
      <c r="E38" s="23">
        <v>513273</v>
      </c>
    </row>
    <row r="39" spans="1:5" ht="15" customHeight="1" x14ac:dyDescent="0.25">
      <c r="A39" s="7">
        <v>32</v>
      </c>
      <c r="B39" s="7" t="s">
        <v>32</v>
      </c>
      <c r="C39" s="48">
        <v>884087</v>
      </c>
      <c r="D39" s="48">
        <v>875585</v>
      </c>
      <c r="E39" s="23">
        <v>875585</v>
      </c>
    </row>
    <row r="40" spans="1:5" ht="15" customHeight="1" thickBot="1" x14ac:dyDescent="0.3">
      <c r="A40" s="7">
        <v>33</v>
      </c>
      <c r="B40" s="9" t="s">
        <v>33</v>
      </c>
      <c r="C40" s="48">
        <v>579226</v>
      </c>
      <c r="D40" s="48">
        <v>573658</v>
      </c>
      <c r="E40" s="23">
        <v>573658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21980200</v>
      </c>
      <c r="D41" s="57">
        <f t="shared" si="1"/>
        <v>21980200</v>
      </c>
      <c r="E41" s="59">
        <f t="shared" si="1"/>
        <v>21980200</v>
      </c>
    </row>
    <row r="42" spans="1:5" ht="17.25" thickTop="1" thickBot="1" x14ac:dyDescent="0.3">
      <c r="B42" s="10" t="s">
        <v>35</v>
      </c>
      <c r="C42" s="30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21980200</v>
      </c>
      <c r="D43" s="59">
        <f t="shared" si="2"/>
        <v>21980200</v>
      </c>
      <c r="E43" s="59">
        <f t="shared" si="2"/>
        <v>21980200</v>
      </c>
    </row>
    <row r="44" spans="1:5" ht="13.5" thickTop="1" x14ac:dyDescent="0.2">
      <c r="D44" s="2"/>
    </row>
    <row r="45" spans="1:5" x14ac:dyDescent="0.2"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</sheetData>
  <customSheetViews>
    <customSheetView guid="{E0E1935C-FFB3-4AFD-8EBB-C6B66E0BE653}" scale="90" showRuler="0">
      <pane xSplit="2" ySplit="7" topLeftCell="K8" activePane="bottomRight" state="frozen"/>
      <selection pane="bottomRight" activeCell="C7" sqref="C7:C39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Ruler="0">
      <pane xSplit="2" ySplit="7" topLeftCell="C8" activePane="bottomRight" state="frozen"/>
      <selection pane="bottomRight" activeCell="J13" sqref="J13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showRuler="0">
      <pane xSplit="2" ySplit="7" topLeftCell="E8" activePane="bottomRight" state="frozen"/>
      <selection pane="bottomRight" activeCell="A24" sqref="A24:IV24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4"/>
  <headerFooter alignWithMargins="0"/>
  <ignoredErrors>
    <ignoredError sqref="B6 B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4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20" customWidth="1"/>
    <col min="3" max="3" width="19.28515625" customWidth="1"/>
    <col min="4" max="4" width="18.5703125" customWidth="1"/>
    <col min="5" max="5" width="19.7109375" customWidth="1"/>
    <col min="6" max="6" width="13" bestFit="1" customWidth="1"/>
    <col min="8" max="8" width="11.5703125" bestFit="1" customWidth="1"/>
  </cols>
  <sheetData>
    <row r="1" spans="1:8" s="43" customFormat="1" ht="81" customHeight="1" x14ac:dyDescent="0.2">
      <c r="A1" s="75" t="s">
        <v>53</v>
      </c>
      <c r="B1" s="75"/>
      <c r="C1" s="75"/>
      <c r="D1" s="75"/>
      <c r="E1" s="75"/>
    </row>
    <row r="2" spans="1:8" ht="15.75" customHeight="1" thickBot="1" x14ac:dyDescent="0.35">
      <c r="A2" s="2"/>
      <c r="B2" s="12"/>
      <c r="E2" s="68" t="s">
        <v>92</v>
      </c>
    </row>
    <row r="3" spans="1:8" ht="15" customHeight="1" thickTop="1" x14ac:dyDescent="0.25">
      <c r="A3" s="71" t="s">
        <v>93</v>
      </c>
      <c r="B3" s="28" t="s">
        <v>52</v>
      </c>
      <c r="C3" s="72" t="s">
        <v>81</v>
      </c>
      <c r="D3" s="72" t="s">
        <v>82</v>
      </c>
      <c r="E3" s="72" t="s">
        <v>83</v>
      </c>
    </row>
    <row r="4" spans="1:8" x14ac:dyDescent="0.2">
      <c r="A4" s="70" t="s">
        <v>94</v>
      </c>
      <c r="B4" s="14">
        <v>805</v>
      </c>
      <c r="C4" s="73"/>
      <c r="D4" s="73"/>
      <c r="E4" s="73"/>
    </row>
    <row r="5" spans="1:8" ht="13.5" customHeight="1" x14ac:dyDescent="0.2">
      <c r="A5" s="70" t="s">
        <v>95</v>
      </c>
      <c r="B5" s="14" t="s">
        <v>61</v>
      </c>
      <c r="C5" s="73"/>
      <c r="D5" s="73"/>
      <c r="E5" s="73"/>
    </row>
    <row r="6" spans="1:8" ht="15.75" thickBot="1" x14ac:dyDescent="0.3">
      <c r="A6" s="4" t="s">
        <v>96</v>
      </c>
      <c r="B6" s="17" t="s">
        <v>36</v>
      </c>
      <c r="C6" s="74"/>
      <c r="D6" s="74"/>
      <c r="E6" s="74"/>
    </row>
    <row r="7" spans="1:8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8" ht="15.75" thickTop="1" x14ac:dyDescent="0.25">
      <c r="A8" s="7">
        <v>1</v>
      </c>
      <c r="B8" s="7" t="s">
        <v>1</v>
      </c>
      <c r="C8" s="48">
        <v>500631</v>
      </c>
      <c r="D8" s="48">
        <v>1438725</v>
      </c>
      <c r="E8" s="23">
        <v>638831</v>
      </c>
      <c r="F8" s="27"/>
    </row>
    <row r="9" spans="1:8" ht="14.25" customHeight="1" x14ac:dyDescent="0.25">
      <c r="A9" s="7">
        <v>2</v>
      </c>
      <c r="B9" s="7" t="s">
        <v>2</v>
      </c>
      <c r="C9" s="48">
        <v>57851</v>
      </c>
      <c r="D9" s="48">
        <v>57851</v>
      </c>
      <c r="E9" s="23">
        <v>57851</v>
      </c>
      <c r="F9" s="27"/>
    </row>
    <row r="10" spans="1:8" ht="15" x14ac:dyDescent="0.25">
      <c r="A10" s="7">
        <v>3</v>
      </c>
      <c r="B10" s="7" t="s">
        <v>3</v>
      </c>
      <c r="C10" s="48">
        <v>37826</v>
      </c>
      <c r="D10" s="48">
        <v>37826</v>
      </c>
      <c r="E10" s="23">
        <v>37826</v>
      </c>
      <c r="F10" s="27"/>
    </row>
    <row r="11" spans="1:8" ht="15" x14ac:dyDescent="0.25">
      <c r="A11" s="7">
        <v>4</v>
      </c>
      <c r="B11" s="7" t="s">
        <v>4</v>
      </c>
      <c r="C11" s="48">
        <v>11125</v>
      </c>
      <c r="D11" s="48">
        <v>11125</v>
      </c>
      <c r="E11" s="23">
        <v>10953.96</v>
      </c>
      <c r="F11" s="27"/>
    </row>
    <row r="12" spans="1:8" ht="15" x14ac:dyDescent="0.25">
      <c r="A12" s="7">
        <v>5</v>
      </c>
      <c r="B12" s="7" t="s">
        <v>5</v>
      </c>
      <c r="C12" s="48">
        <v>37826</v>
      </c>
      <c r="D12" s="48">
        <v>37826</v>
      </c>
      <c r="E12" s="23">
        <v>37826</v>
      </c>
      <c r="F12" s="27"/>
      <c r="H12" s="31"/>
    </row>
    <row r="13" spans="1:8" ht="15" x14ac:dyDescent="0.25">
      <c r="A13" s="7">
        <v>6</v>
      </c>
      <c r="B13" s="7" t="s">
        <v>6</v>
      </c>
      <c r="C13" s="48">
        <v>11125</v>
      </c>
      <c r="D13" s="48">
        <v>11125</v>
      </c>
      <c r="E13" s="23">
        <v>11125</v>
      </c>
      <c r="F13" s="27"/>
    </row>
    <row r="14" spans="1:8" ht="15" x14ac:dyDescent="0.25">
      <c r="A14" s="7">
        <v>7</v>
      </c>
      <c r="B14" s="7" t="s">
        <v>7</v>
      </c>
      <c r="C14" s="48">
        <v>17800</v>
      </c>
      <c r="D14" s="48">
        <v>17800</v>
      </c>
      <c r="E14" s="23">
        <v>0</v>
      </c>
      <c r="F14" s="27"/>
    </row>
    <row r="15" spans="1:8" ht="15" x14ac:dyDescent="0.25">
      <c r="A15" s="7">
        <v>8</v>
      </c>
      <c r="B15" s="7" t="s">
        <v>8</v>
      </c>
      <c r="C15" s="48">
        <v>48951</v>
      </c>
      <c r="D15" s="48">
        <v>48951</v>
      </c>
      <c r="E15" s="23">
        <v>48951</v>
      </c>
      <c r="F15" s="27"/>
    </row>
    <row r="16" spans="1:8" ht="15" x14ac:dyDescent="0.25">
      <c r="A16" s="7">
        <v>9</v>
      </c>
      <c r="B16" s="7" t="s">
        <v>9</v>
      </c>
      <c r="C16" s="48">
        <v>11125</v>
      </c>
      <c r="D16" s="48">
        <v>11125</v>
      </c>
      <c r="E16" s="23">
        <v>11125</v>
      </c>
      <c r="F16" s="27"/>
    </row>
    <row r="17" spans="1:6" ht="15" x14ac:dyDescent="0.25">
      <c r="A17" s="7">
        <v>10</v>
      </c>
      <c r="B17" s="7" t="s">
        <v>10</v>
      </c>
      <c r="C17" s="48">
        <v>11125</v>
      </c>
      <c r="D17" s="48">
        <v>11125</v>
      </c>
      <c r="E17" s="23">
        <v>0</v>
      </c>
      <c r="F17" s="27"/>
    </row>
    <row r="18" spans="1:6" ht="15" x14ac:dyDescent="0.25">
      <c r="A18" s="7">
        <v>11</v>
      </c>
      <c r="B18" s="7" t="s">
        <v>11</v>
      </c>
      <c r="C18" s="48">
        <v>37826</v>
      </c>
      <c r="D18" s="48">
        <v>37826</v>
      </c>
      <c r="E18" s="23">
        <v>0</v>
      </c>
      <c r="F18" s="27"/>
    </row>
    <row r="19" spans="1:6" ht="15" x14ac:dyDescent="0.25">
      <c r="A19" s="7">
        <v>12</v>
      </c>
      <c r="B19" s="7" t="s">
        <v>12</v>
      </c>
      <c r="C19" s="48">
        <v>78219</v>
      </c>
      <c r="D19" s="48">
        <v>78219</v>
      </c>
      <c r="E19" s="23">
        <v>77893.840000000011</v>
      </c>
      <c r="F19" s="27"/>
    </row>
    <row r="20" spans="1:6" ht="15" x14ac:dyDescent="0.25">
      <c r="A20" s="7">
        <v>13</v>
      </c>
      <c r="B20" s="7" t="s">
        <v>13</v>
      </c>
      <c r="C20" s="48">
        <v>11125</v>
      </c>
      <c r="D20" s="48">
        <v>11125</v>
      </c>
      <c r="E20" s="23">
        <v>0</v>
      </c>
      <c r="F20" s="27"/>
    </row>
    <row r="21" spans="1:6" ht="15" x14ac:dyDescent="0.25">
      <c r="A21" s="7">
        <v>14</v>
      </c>
      <c r="B21" s="7" t="s">
        <v>14</v>
      </c>
      <c r="C21" s="48">
        <v>11125</v>
      </c>
      <c r="D21" s="48">
        <v>11125</v>
      </c>
      <c r="E21" s="23">
        <v>9907.92</v>
      </c>
      <c r="F21" s="27"/>
    </row>
    <row r="22" spans="1:6" ht="15" x14ac:dyDescent="0.25">
      <c r="A22" s="7">
        <v>15</v>
      </c>
      <c r="B22" s="7" t="s">
        <v>15</v>
      </c>
      <c r="C22" s="48">
        <v>11125</v>
      </c>
      <c r="D22" s="48">
        <v>11125</v>
      </c>
      <c r="E22" s="23">
        <v>0</v>
      </c>
      <c r="F22" s="27"/>
    </row>
    <row r="23" spans="1:6" ht="15" x14ac:dyDescent="0.25">
      <c r="A23" s="7">
        <v>16</v>
      </c>
      <c r="B23" s="7" t="s">
        <v>16</v>
      </c>
      <c r="C23" s="48">
        <v>15575</v>
      </c>
      <c r="D23" s="48">
        <v>15575</v>
      </c>
      <c r="E23" s="23">
        <v>14861.88</v>
      </c>
      <c r="F23" s="27"/>
    </row>
    <row r="24" spans="1:6" ht="15" x14ac:dyDescent="0.25">
      <c r="A24" s="7">
        <v>17</v>
      </c>
      <c r="B24" s="7" t="s">
        <v>17</v>
      </c>
      <c r="C24" s="48">
        <v>11125</v>
      </c>
      <c r="D24" s="48">
        <v>11125</v>
      </c>
      <c r="E24" s="23">
        <v>11125</v>
      </c>
      <c r="F24" s="27"/>
    </row>
    <row r="25" spans="1:6" ht="15" x14ac:dyDescent="0.25">
      <c r="A25" s="7">
        <v>18</v>
      </c>
      <c r="B25" s="7" t="s">
        <v>18</v>
      </c>
      <c r="C25" s="48">
        <v>20025</v>
      </c>
      <c r="D25" s="48">
        <v>20025</v>
      </c>
      <c r="E25" s="23">
        <v>20025</v>
      </c>
      <c r="F25" s="27"/>
    </row>
    <row r="26" spans="1:6" ht="15" x14ac:dyDescent="0.25">
      <c r="A26" s="7">
        <v>19</v>
      </c>
      <c r="B26" s="7" t="s">
        <v>19</v>
      </c>
      <c r="C26" s="48">
        <v>78218</v>
      </c>
      <c r="D26" s="48">
        <v>78218</v>
      </c>
      <c r="E26" s="23">
        <v>31150</v>
      </c>
      <c r="F26" s="27"/>
    </row>
    <row r="27" spans="1:6" ht="15" x14ac:dyDescent="0.25">
      <c r="A27" s="7">
        <v>20</v>
      </c>
      <c r="B27" s="7" t="s">
        <v>20</v>
      </c>
      <c r="C27" s="48">
        <v>37826</v>
      </c>
      <c r="D27" s="48">
        <v>37826</v>
      </c>
      <c r="E27" s="23">
        <v>0</v>
      </c>
      <c r="F27" s="27"/>
    </row>
    <row r="28" spans="1:6" ht="15" x14ac:dyDescent="0.25">
      <c r="A28" s="7">
        <v>21</v>
      </c>
      <c r="B28" s="7" t="s">
        <v>21</v>
      </c>
      <c r="C28" s="48">
        <v>15575</v>
      </c>
      <c r="D28" s="48">
        <v>15575</v>
      </c>
      <c r="E28" s="23">
        <v>0</v>
      </c>
      <c r="F28" s="27"/>
    </row>
    <row r="29" spans="1:6" ht="15" x14ac:dyDescent="0.25">
      <c r="A29" s="7">
        <v>22</v>
      </c>
      <c r="B29" s="7" t="s">
        <v>22</v>
      </c>
      <c r="C29" s="48">
        <v>22250</v>
      </c>
      <c r="D29" s="48">
        <v>22250</v>
      </c>
      <c r="E29" s="23">
        <v>22250</v>
      </c>
      <c r="F29" s="27"/>
    </row>
    <row r="30" spans="1:6" ht="15" x14ac:dyDescent="0.25">
      <c r="A30" s="7">
        <v>23</v>
      </c>
      <c r="B30" s="7" t="s">
        <v>23</v>
      </c>
      <c r="C30" s="48">
        <v>105260</v>
      </c>
      <c r="D30" s="48">
        <v>105260</v>
      </c>
      <c r="E30" s="23">
        <v>10953.96</v>
      </c>
      <c r="F30" s="27"/>
    </row>
    <row r="31" spans="1:6" ht="15" x14ac:dyDescent="0.25">
      <c r="A31" s="7">
        <v>24</v>
      </c>
      <c r="B31" s="7" t="s">
        <v>24</v>
      </c>
      <c r="C31" s="48">
        <v>20025</v>
      </c>
      <c r="D31" s="48">
        <v>20025</v>
      </c>
      <c r="E31" s="23">
        <v>20025</v>
      </c>
      <c r="F31" s="27"/>
    </row>
    <row r="32" spans="1:6" ht="15" x14ac:dyDescent="0.25">
      <c r="A32" s="7">
        <v>25</v>
      </c>
      <c r="B32" s="7" t="s">
        <v>25</v>
      </c>
      <c r="C32" s="48">
        <v>159004</v>
      </c>
      <c r="D32" s="48">
        <v>159004</v>
      </c>
      <c r="E32" s="23">
        <v>17800</v>
      </c>
      <c r="F32" s="27"/>
    </row>
    <row r="33" spans="1:6" ht="15" x14ac:dyDescent="0.25">
      <c r="A33" s="7">
        <v>26</v>
      </c>
      <c r="B33" s="7" t="s">
        <v>26</v>
      </c>
      <c r="C33" s="48">
        <v>31150</v>
      </c>
      <c r="D33" s="48">
        <v>31150</v>
      </c>
      <c r="E33" s="23">
        <v>6675</v>
      </c>
      <c r="F33" s="27"/>
    </row>
    <row r="34" spans="1:6" ht="15" x14ac:dyDescent="0.25">
      <c r="A34" s="7">
        <v>27</v>
      </c>
      <c r="B34" s="7" t="s">
        <v>27</v>
      </c>
      <c r="C34" s="48">
        <v>11125</v>
      </c>
      <c r="D34" s="48">
        <v>11125</v>
      </c>
      <c r="E34" s="23">
        <v>0</v>
      </c>
      <c r="F34" s="27"/>
    </row>
    <row r="35" spans="1:6" ht="15" x14ac:dyDescent="0.25">
      <c r="A35" s="7">
        <v>28</v>
      </c>
      <c r="B35" s="7" t="s">
        <v>28</v>
      </c>
      <c r="C35" s="48">
        <v>31150</v>
      </c>
      <c r="D35" s="48">
        <v>31150</v>
      </c>
      <c r="E35" s="23">
        <v>31150</v>
      </c>
      <c r="F35" s="27"/>
    </row>
    <row r="36" spans="1:6" ht="15" x14ac:dyDescent="0.25">
      <c r="A36" s="7">
        <v>29</v>
      </c>
      <c r="B36" s="7" t="s">
        <v>29</v>
      </c>
      <c r="C36" s="48">
        <v>678975</v>
      </c>
      <c r="D36" s="48">
        <v>678975</v>
      </c>
      <c r="E36" s="23">
        <v>3302.64</v>
      </c>
      <c r="F36" s="27"/>
    </row>
    <row r="37" spans="1:6" ht="15" customHeight="1" x14ac:dyDescent="0.25">
      <c r="A37" s="7">
        <v>30</v>
      </c>
      <c r="B37" s="7" t="s">
        <v>30</v>
      </c>
      <c r="C37" s="48">
        <v>11125</v>
      </c>
      <c r="D37" s="48">
        <v>11125</v>
      </c>
      <c r="E37" s="23">
        <v>0</v>
      </c>
      <c r="F37" s="27"/>
    </row>
    <row r="38" spans="1:6" ht="15" customHeight="1" x14ac:dyDescent="0.25">
      <c r="A38" s="7">
        <v>31</v>
      </c>
      <c r="B38" s="7" t="s">
        <v>31</v>
      </c>
      <c r="C38" s="48">
        <v>15575</v>
      </c>
      <c r="D38" s="48">
        <v>15575</v>
      </c>
      <c r="E38" s="23">
        <v>15575</v>
      </c>
      <c r="F38" s="27"/>
    </row>
    <row r="39" spans="1:6" ht="15" customHeight="1" x14ac:dyDescent="0.25">
      <c r="A39" s="7">
        <v>32</v>
      </c>
      <c r="B39" s="7" t="s">
        <v>32</v>
      </c>
      <c r="C39" s="48">
        <v>223873</v>
      </c>
      <c r="D39" s="48">
        <v>223873</v>
      </c>
      <c r="E39" s="23">
        <v>35600.480000000003</v>
      </c>
      <c r="F39" s="27"/>
    </row>
    <row r="40" spans="1:6" ht="15" customHeight="1" thickBot="1" x14ac:dyDescent="0.3">
      <c r="A40" s="7">
        <v>33</v>
      </c>
      <c r="B40" s="9" t="s">
        <v>33</v>
      </c>
      <c r="C40" s="48">
        <v>35601</v>
      </c>
      <c r="D40" s="48">
        <v>35601</v>
      </c>
      <c r="E40" s="23">
        <v>35601</v>
      </c>
      <c r="F40" s="27"/>
    </row>
    <row r="41" spans="1:6" ht="16.5" thickTop="1" thickBot="1" x14ac:dyDescent="0.3">
      <c r="A41" s="49"/>
      <c r="B41" s="49" t="s">
        <v>34</v>
      </c>
      <c r="C41" s="56">
        <f t="shared" ref="C41:E41" si="1">SUM(C8:C40)</f>
        <v>2418262</v>
      </c>
      <c r="D41" s="57">
        <f t="shared" si="1"/>
        <v>3356356</v>
      </c>
      <c r="E41" s="59">
        <f t="shared" si="1"/>
        <v>1218385.68</v>
      </c>
      <c r="F41" s="6"/>
    </row>
    <row r="42" spans="1:6" ht="17.25" thickTop="1" thickBot="1" x14ac:dyDescent="0.3">
      <c r="B42" s="10" t="s">
        <v>35</v>
      </c>
      <c r="C42" s="42">
        <v>0</v>
      </c>
      <c r="D42" s="30">
        <v>0</v>
      </c>
    </row>
    <row r="43" spans="1:6" ht="16.5" thickTop="1" thickBot="1" x14ac:dyDescent="0.3">
      <c r="A43" s="53"/>
      <c r="B43" s="53" t="s">
        <v>0</v>
      </c>
      <c r="C43" s="58">
        <f t="shared" ref="C43:E43" si="2">C41+C42</f>
        <v>2418262</v>
      </c>
      <c r="D43" s="59">
        <f t="shared" si="2"/>
        <v>3356356</v>
      </c>
      <c r="E43" s="59">
        <f t="shared" si="2"/>
        <v>1218385.68</v>
      </c>
    </row>
    <row r="44" spans="1:6" ht="13.5" thickTop="1" x14ac:dyDescent="0.2">
      <c r="D44" s="2"/>
    </row>
    <row r="45" spans="1:6" x14ac:dyDescent="0.2">
      <c r="D45" s="2"/>
    </row>
    <row r="46" spans="1:6" x14ac:dyDescent="0.2">
      <c r="D46" s="2"/>
    </row>
    <row r="47" spans="1:6" x14ac:dyDescent="0.2">
      <c r="D47" s="2"/>
    </row>
    <row r="48" spans="1:6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</sheetData>
  <mergeCells count="4">
    <mergeCell ref="C3:C6"/>
    <mergeCell ref="D3:D6"/>
    <mergeCell ref="E3:E6"/>
    <mergeCell ref="A1:E1"/>
  </mergeCells>
  <pageMargins left="0.17" right="0.18" top="0.3" bottom="0.26" header="0.17" footer="0.18"/>
  <pageSetup paperSize="9" scale="85" orientation="landscape" r:id="rId1"/>
  <headerFooter alignWithMargins="0"/>
  <ignoredErrors>
    <ignoredError sqref="B3 B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FF0066"/>
  </sheetPr>
  <dimension ref="A1:E63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D36" sqref="D35:D36"/>
    </sheetView>
  </sheetViews>
  <sheetFormatPr defaultRowHeight="12.75" x14ac:dyDescent="0.2"/>
  <cols>
    <col min="1" max="1" width="6.140625" customWidth="1"/>
    <col min="2" max="2" width="18" customWidth="1"/>
    <col min="3" max="3" width="17.7109375" customWidth="1"/>
    <col min="4" max="4" width="16.85546875" customWidth="1"/>
    <col min="5" max="5" width="17" customWidth="1"/>
  </cols>
  <sheetData>
    <row r="1" spans="1:5" s="43" customFormat="1" ht="79.5" customHeight="1" x14ac:dyDescent="0.2">
      <c r="A1" s="75" t="s">
        <v>86</v>
      </c>
      <c r="B1" s="75"/>
      <c r="C1" s="75"/>
      <c r="D1" s="75"/>
      <c r="E1" s="75"/>
    </row>
    <row r="2" spans="1:5" ht="20.25" customHeight="1" thickBot="1" x14ac:dyDescent="0.35">
      <c r="A2" s="12"/>
      <c r="B2" s="12"/>
      <c r="E2" s="68" t="s">
        <v>92</v>
      </c>
    </row>
    <row r="3" spans="1:5" ht="15" customHeight="1" thickTop="1" x14ac:dyDescent="0.25">
      <c r="A3" s="71" t="s">
        <v>93</v>
      </c>
      <c r="B3" s="29" t="s">
        <v>42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3">
        <v>815</v>
      </c>
      <c r="C4" s="73"/>
      <c r="D4" s="73"/>
      <c r="E4" s="73"/>
    </row>
    <row r="5" spans="1:5" ht="13.5" customHeight="1" x14ac:dyDescent="0.2">
      <c r="A5" s="70" t="s">
        <v>95</v>
      </c>
      <c r="B5" s="3" t="s">
        <v>62</v>
      </c>
      <c r="C5" s="73"/>
      <c r="D5" s="73"/>
      <c r="E5" s="73"/>
    </row>
    <row r="6" spans="1:5" ht="15.75" thickBot="1" x14ac:dyDescent="0.3">
      <c r="A6" s="4" t="s">
        <v>96</v>
      </c>
      <c r="B6" s="18" t="s">
        <v>36</v>
      </c>
      <c r="C6" s="74"/>
      <c r="D6" s="74"/>
      <c r="E6" s="74"/>
    </row>
    <row r="7" spans="1:5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5" ht="15.75" thickTop="1" x14ac:dyDescent="0.25">
      <c r="A8" s="7">
        <v>1</v>
      </c>
      <c r="B8" s="7" t="s">
        <v>1</v>
      </c>
      <c r="C8" s="48">
        <v>25440</v>
      </c>
      <c r="D8" s="48">
        <v>30740</v>
      </c>
      <c r="E8" s="23">
        <v>30740</v>
      </c>
    </row>
    <row r="9" spans="1:5" ht="14.25" customHeight="1" x14ac:dyDescent="0.25">
      <c r="A9" s="7">
        <v>2</v>
      </c>
      <c r="B9" s="7" t="s">
        <v>2</v>
      </c>
      <c r="C9" s="48">
        <v>12720</v>
      </c>
      <c r="D9" s="48">
        <v>7685</v>
      </c>
      <c r="E9" s="23">
        <v>6890</v>
      </c>
    </row>
    <row r="10" spans="1:5" ht="15" x14ac:dyDescent="0.25">
      <c r="A10" s="7">
        <v>3</v>
      </c>
      <c r="B10" s="7" t="s">
        <v>3</v>
      </c>
      <c r="C10" s="65">
        <v>0</v>
      </c>
      <c r="D10" s="23">
        <v>0</v>
      </c>
      <c r="E10" s="23">
        <v>0</v>
      </c>
    </row>
    <row r="11" spans="1:5" ht="15" x14ac:dyDescent="0.25">
      <c r="A11" s="7">
        <v>4</v>
      </c>
      <c r="B11" s="7" t="s">
        <v>4</v>
      </c>
      <c r="C11" s="65">
        <v>0</v>
      </c>
      <c r="D11" s="23">
        <v>0</v>
      </c>
      <c r="E11" s="23">
        <v>0</v>
      </c>
    </row>
    <row r="12" spans="1:5" ht="15" x14ac:dyDescent="0.25">
      <c r="A12" s="7">
        <v>5</v>
      </c>
      <c r="B12" s="7" t="s">
        <v>5</v>
      </c>
      <c r="C12" s="65">
        <v>0</v>
      </c>
      <c r="D12" s="23">
        <v>0</v>
      </c>
      <c r="E12" s="23">
        <v>0</v>
      </c>
    </row>
    <row r="13" spans="1:5" ht="15" x14ac:dyDescent="0.25">
      <c r="A13" s="7">
        <v>6</v>
      </c>
      <c r="B13" s="7" t="s">
        <v>6</v>
      </c>
      <c r="C13" s="65">
        <v>0</v>
      </c>
      <c r="D13" s="23">
        <v>0</v>
      </c>
      <c r="E13" s="23">
        <v>0</v>
      </c>
    </row>
    <row r="14" spans="1:5" ht="15" x14ac:dyDescent="0.25">
      <c r="A14" s="7">
        <v>7</v>
      </c>
      <c r="B14" s="7" t="s">
        <v>7</v>
      </c>
      <c r="C14" s="48">
        <v>251220</v>
      </c>
      <c r="D14" s="48">
        <v>187090</v>
      </c>
      <c r="E14" s="23">
        <v>187090</v>
      </c>
    </row>
    <row r="15" spans="1:5" ht="15" x14ac:dyDescent="0.25">
      <c r="A15" s="7">
        <v>8</v>
      </c>
      <c r="B15" s="7" t="s">
        <v>8</v>
      </c>
      <c r="C15" s="48">
        <v>346620</v>
      </c>
      <c r="D15" s="48">
        <v>273275</v>
      </c>
      <c r="E15" s="23">
        <v>268862</v>
      </c>
    </row>
    <row r="16" spans="1:5" ht="15" x14ac:dyDescent="0.25">
      <c r="A16" s="7">
        <v>9</v>
      </c>
      <c r="B16" s="7" t="s">
        <v>9</v>
      </c>
      <c r="C16" s="48">
        <v>174900</v>
      </c>
      <c r="D16" s="48">
        <v>161650</v>
      </c>
      <c r="E16" s="23">
        <v>161650</v>
      </c>
    </row>
    <row r="17" spans="1:5" ht="15" x14ac:dyDescent="0.25">
      <c r="A17" s="7">
        <v>10</v>
      </c>
      <c r="B17" s="7" t="s">
        <v>10</v>
      </c>
      <c r="C17" s="48">
        <v>136740</v>
      </c>
      <c r="D17" s="48">
        <v>82733</v>
      </c>
      <c r="E17" s="23">
        <v>82733</v>
      </c>
    </row>
    <row r="18" spans="1:5" ht="15" x14ac:dyDescent="0.25">
      <c r="A18" s="7">
        <v>11</v>
      </c>
      <c r="B18" s="7" t="s">
        <v>11</v>
      </c>
      <c r="C18" s="48">
        <v>155820</v>
      </c>
      <c r="D18" s="48">
        <v>133825</v>
      </c>
      <c r="E18" s="23">
        <v>131705</v>
      </c>
    </row>
    <row r="19" spans="1:5" ht="15" x14ac:dyDescent="0.25">
      <c r="A19" s="7">
        <v>12</v>
      </c>
      <c r="B19" s="7" t="s">
        <v>12</v>
      </c>
      <c r="C19" s="48">
        <v>174900</v>
      </c>
      <c r="D19" s="48">
        <v>157410</v>
      </c>
      <c r="E19" s="23">
        <v>157145</v>
      </c>
    </row>
    <row r="20" spans="1:5" ht="15" x14ac:dyDescent="0.25">
      <c r="A20" s="7">
        <v>13</v>
      </c>
      <c r="B20" s="7" t="s">
        <v>13</v>
      </c>
      <c r="C20" s="48">
        <v>114480</v>
      </c>
      <c r="D20" s="48">
        <v>106530</v>
      </c>
      <c r="E20" s="23">
        <v>105841</v>
      </c>
    </row>
    <row r="21" spans="1:5" ht="15" x14ac:dyDescent="0.25">
      <c r="A21" s="7">
        <v>14</v>
      </c>
      <c r="B21" s="7" t="s">
        <v>14</v>
      </c>
      <c r="C21" s="48">
        <v>120840</v>
      </c>
      <c r="D21" s="48">
        <v>112095</v>
      </c>
      <c r="E21" s="23">
        <v>110505</v>
      </c>
    </row>
    <row r="22" spans="1:5" ht="15" x14ac:dyDescent="0.25">
      <c r="A22" s="7">
        <v>15</v>
      </c>
      <c r="B22" s="7" t="s">
        <v>15</v>
      </c>
      <c r="C22" s="48">
        <v>47700</v>
      </c>
      <c r="D22" s="48">
        <v>21730</v>
      </c>
      <c r="E22" s="23">
        <v>21730</v>
      </c>
    </row>
    <row r="23" spans="1:5" ht="15" x14ac:dyDescent="0.25">
      <c r="A23" s="7">
        <v>16</v>
      </c>
      <c r="B23" s="7" t="s">
        <v>16</v>
      </c>
      <c r="C23" s="48">
        <v>89040</v>
      </c>
      <c r="D23" s="48">
        <v>75525</v>
      </c>
      <c r="E23" s="23">
        <v>74730</v>
      </c>
    </row>
    <row r="24" spans="1:5" ht="15" x14ac:dyDescent="0.25">
      <c r="A24" s="7">
        <v>17</v>
      </c>
      <c r="B24" s="7" t="s">
        <v>17</v>
      </c>
      <c r="C24" s="48">
        <v>108120</v>
      </c>
      <c r="D24" s="48">
        <v>84535</v>
      </c>
      <c r="E24" s="23">
        <v>83740</v>
      </c>
    </row>
    <row r="25" spans="1:5" ht="15" x14ac:dyDescent="0.25">
      <c r="A25" s="7">
        <v>18</v>
      </c>
      <c r="B25" s="7" t="s">
        <v>18</v>
      </c>
      <c r="C25" s="48">
        <v>263940</v>
      </c>
      <c r="D25" s="48">
        <v>256520</v>
      </c>
      <c r="E25" s="23">
        <v>256520</v>
      </c>
    </row>
    <row r="26" spans="1:5" ht="15" x14ac:dyDescent="0.25">
      <c r="A26" s="7">
        <v>19</v>
      </c>
      <c r="B26" s="7" t="s">
        <v>19</v>
      </c>
      <c r="C26" s="48">
        <v>127200</v>
      </c>
      <c r="D26" s="48">
        <v>96195</v>
      </c>
      <c r="E26" s="23">
        <v>96195</v>
      </c>
    </row>
    <row r="27" spans="1:5" ht="15" x14ac:dyDescent="0.25">
      <c r="A27" s="7">
        <v>20</v>
      </c>
      <c r="B27" s="7" t="s">
        <v>20</v>
      </c>
      <c r="C27" s="48">
        <v>108120</v>
      </c>
      <c r="D27" s="48">
        <v>94540</v>
      </c>
      <c r="E27" s="23">
        <v>94540</v>
      </c>
    </row>
    <row r="28" spans="1:5" ht="15" x14ac:dyDescent="0.25">
      <c r="A28" s="7">
        <v>21</v>
      </c>
      <c r="B28" s="7" t="s">
        <v>21</v>
      </c>
      <c r="C28" s="48">
        <v>149460</v>
      </c>
      <c r="D28" s="48">
        <v>139746</v>
      </c>
      <c r="E28" s="23">
        <v>139216</v>
      </c>
    </row>
    <row r="29" spans="1:5" ht="15" x14ac:dyDescent="0.25">
      <c r="A29" s="7">
        <v>22</v>
      </c>
      <c r="B29" s="7" t="s">
        <v>22</v>
      </c>
      <c r="C29" s="48">
        <v>89040</v>
      </c>
      <c r="D29" s="48">
        <v>83475</v>
      </c>
      <c r="E29" s="23">
        <v>83475</v>
      </c>
    </row>
    <row r="30" spans="1:5" ht="15" x14ac:dyDescent="0.25">
      <c r="A30" s="7">
        <v>23</v>
      </c>
      <c r="B30" s="7" t="s">
        <v>23</v>
      </c>
      <c r="C30" s="48">
        <v>178080</v>
      </c>
      <c r="D30" s="48">
        <v>177285</v>
      </c>
      <c r="E30" s="23">
        <v>177285</v>
      </c>
    </row>
    <row r="31" spans="1:5" ht="15" x14ac:dyDescent="0.25">
      <c r="A31" s="7">
        <v>24</v>
      </c>
      <c r="B31" s="7" t="s">
        <v>24</v>
      </c>
      <c r="C31" s="48">
        <v>136740</v>
      </c>
      <c r="D31" s="48">
        <v>109732</v>
      </c>
      <c r="E31" s="23">
        <v>109732</v>
      </c>
    </row>
    <row r="32" spans="1:5" ht="15" x14ac:dyDescent="0.25">
      <c r="A32" s="7">
        <v>25</v>
      </c>
      <c r="B32" s="7" t="s">
        <v>25</v>
      </c>
      <c r="C32" s="48">
        <v>193980</v>
      </c>
      <c r="D32" s="48">
        <v>184703</v>
      </c>
      <c r="E32" s="23">
        <v>182848</v>
      </c>
    </row>
    <row r="33" spans="1:5" ht="15" x14ac:dyDescent="0.25">
      <c r="A33" s="7">
        <v>26</v>
      </c>
      <c r="B33" s="7" t="s">
        <v>26</v>
      </c>
      <c r="C33" s="48">
        <v>130380</v>
      </c>
      <c r="D33" s="48">
        <v>128525</v>
      </c>
      <c r="E33" s="23">
        <v>127730</v>
      </c>
    </row>
    <row r="34" spans="1:5" ht="15" x14ac:dyDescent="0.25">
      <c r="A34" s="7">
        <v>27</v>
      </c>
      <c r="B34" s="7" t="s">
        <v>27</v>
      </c>
      <c r="C34" s="48">
        <v>76320</v>
      </c>
      <c r="D34" s="48">
        <v>72080</v>
      </c>
      <c r="E34" s="23">
        <v>72080</v>
      </c>
    </row>
    <row r="35" spans="1:5" ht="15" x14ac:dyDescent="0.25">
      <c r="A35" s="7">
        <v>28</v>
      </c>
      <c r="B35" s="7" t="s">
        <v>28</v>
      </c>
      <c r="C35" s="48">
        <v>50880</v>
      </c>
      <c r="D35" s="48">
        <v>36570</v>
      </c>
      <c r="E35" s="23">
        <v>36570</v>
      </c>
    </row>
    <row r="36" spans="1:5" ht="15" x14ac:dyDescent="0.25">
      <c r="A36" s="7">
        <v>29</v>
      </c>
      <c r="B36" s="7" t="s">
        <v>29</v>
      </c>
      <c r="C36" s="48">
        <v>146280</v>
      </c>
      <c r="D36" s="48">
        <v>117130</v>
      </c>
      <c r="E36" s="23">
        <v>115805</v>
      </c>
    </row>
    <row r="37" spans="1:5" ht="15" customHeight="1" x14ac:dyDescent="0.25">
      <c r="A37" s="7">
        <v>30</v>
      </c>
      <c r="B37" s="7" t="s">
        <v>30</v>
      </c>
      <c r="C37" s="48">
        <v>124020</v>
      </c>
      <c r="D37" s="48">
        <v>95903</v>
      </c>
      <c r="E37" s="23">
        <v>95903</v>
      </c>
    </row>
    <row r="38" spans="1:5" ht="15" customHeight="1" x14ac:dyDescent="0.25">
      <c r="A38" s="7">
        <v>31</v>
      </c>
      <c r="B38" s="7" t="s">
        <v>31</v>
      </c>
      <c r="C38" s="48">
        <v>92220</v>
      </c>
      <c r="D38" s="48">
        <v>54855</v>
      </c>
      <c r="E38" s="23">
        <v>54590</v>
      </c>
    </row>
    <row r="39" spans="1:5" ht="15" customHeight="1" x14ac:dyDescent="0.25">
      <c r="A39" s="7">
        <v>32</v>
      </c>
      <c r="B39" s="7" t="s">
        <v>32</v>
      </c>
      <c r="C39" s="48">
        <v>89040</v>
      </c>
      <c r="D39" s="48">
        <v>89040</v>
      </c>
      <c r="E39" s="23">
        <v>89040</v>
      </c>
    </row>
    <row r="40" spans="1:5" ht="15" customHeight="1" thickBot="1" x14ac:dyDescent="0.3">
      <c r="A40" s="7">
        <v>33</v>
      </c>
      <c r="B40" s="9" t="s">
        <v>33</v>
      </c>
      <c r="C40" s="48">
        <v>146280</v>
      </c>
      <c r="D40" s="48">
        <v>134650</v>
      </c>
      <c r="E40" s="23">
        <v>132264.04</v>
      </c>
    </row>
    <row r="41" spans="1:5" ht="16.5" thickTop="1" thickBot="1" x14ac:dyDescent="0.3">
      <c r="A41" s="49"/>
      <c r="B41" s="49" t="s">
        <v>34</v>
      </c>
      <c r="C41" s="56">
        <f t="shared" ref="C41:E41" si="1">SUM(C8:C40)</f>
        <v>3860520</v>
      </c>
      <c r="D41" s="57">
        <f t="shared" si="1"/>
        <v>3305772</v>
      </c>
      <c r="E41" s="59">
        <f t="shared" si="1"/>
        <v>3287154.04</v>
      </c>
    </row>
    <row r="42" spans="1:5" ht="17.25" thickTop="1" thickBot="1" x14ac:dyDescent="0.3">
      <c r="B42" s="10" t="s">
        <v>35</v>
      </c>
      <c r="C42" s="30">
        <v>0</v>
      </c>
      <c r="D42" s="30">
        <v>0</v>
      </c>
    </row>
    <row r="43" spans="1:5" ht="16.5" thickTop="1" thickBot="1" x14ac:dyDescent="0.3">
      <c r="A43" s="53"/>
      <c r="B43" s="53" t="s">
        <v>0</v>
      </c>
      <c r="C43" s="62">
        <f t="shared" ref="C43:E43" si="2">C41+C42</f>
        <v>3860520</v>
      </c>
      <c r="D43" s="59">
        <f t="shared" si="2"/>
        <v>3305772</v>
      </c>
      <c r="E43" s="59">
        <f t="shared" si="2"/>
        <v>3287154.04</v>
      </c>
    </row>
    <row r="44" spans="1:5" ht="13.5" thickTop="1" x14ac:dyDescent="0.2">
      <c r="D44" s="35"/>
    </row>
    <row r="45" spans="1:5" x14ac:dyDescent="0.2"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</sheetData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1"/>
  <headerFooter alignWithMargins="0"/>
  <ignoredErrors>
    <ignoredError sqref="B3 B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 enableFormatConditionsCalculation="0">
    <tabColor indexed="29"/>
  </sheetPr>
  <dimension ref="A1:E62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8" customWidth="1"/>
    <col min="3" max="3" width="17.7109375" customWidth="1"/>
    <col min="4" max="4" width="17.5703125" customWidth="1"/>
    <col min="5" max="5" width="17" customWidth="1"/>
    <col min="7" max="7" width="10" bestFit="1" customWidth="1"/>
  </cols>
  <sheetData>
    <row r="1" spans="1:5" s="43" customFormat="1" ht="64.5" customHeight="1" x14ac:dyDescent="0.2">
      <c r="A1" s="75" t="s">
        <v>87</v>
      </c>
      <c r="B1" s="75"/>
      <c r="C1" s="75"/>
      <c r="D1" s="75"/>
      <c r="E1" s="75"/>
    </row>
    <row r="2" spans="1:5" ht="16.5" customHeight="1" thickBot="1" x14ac:dyDescent="0.35">
      <c r="A2" s="2"/>
      <c r="B2" s="12"/>
      <c r="C2" s="2"/>
      <c r="E2" s="68" t="s">
        <v>92</v>
      </c>
    </row>
    <row r="3" spans="1:5" ht="15" customHeight="1" thickTop="1" x14ac:dyDescent="0.25">
      <c r="A3" s="71" t="s">
        <v>93</v>
      </c>
      <c r="B3" s="28" t="s">
        <v>46</v>
      </c>
      <c r="C3" s="72" t="s">
        <v>81</v>
      </c>
      <c r="D3" s="72" t="s">
        <v>82</v>
      </c>
      <c r="E3" s="72" t="s">
        <v>83</v>
      </c>
    </row>
    <row r="4" spans="1:5" x14ac:dyDescent="0.2">
      <c r="A4" s="70" t="s">
        <v>94</v>
      </c>
      <c r="B4" s="14">
        <v>816</v>
      </c>
      <c r="C4" s="73"/>
      <c r="D4" s="73"/>
      <c r="E4" s="73"/>
    </row>
    <row r="5" spans="1:5" ht="13.5" customHeight="1" x14ac:dyDescent="0.2">
      <c r="A5" s="70" t="s">
        <v>95</v>
      </c>
      <c r="B5" s="14" t="s">
        <v>63</v>
      </c>
      <c r="C5" s="73"/>
      <c r="D5" s="73"/>
      <c r="E5" s="73"/>
    </row>
    <row r="6" spans="1:5" ht="15.75" thickBot="1" x14ac:dyDescent="0.3">
      <c r="A6" s="4" t="s">
        <v>96</v>
      </c>
      <c r="B6" s="17" t="s">
        <v>36</v>
      </c>
      <c r="C6" s="74"/>
      <c r="D6" s="74"/>
      <c r="E6" s="74"/>
    </row>
    <row r="7" spans="1:5" ht="14.25" thickTop="1" thickBot="1" x14ac:dyDescent="0.25">
      <c r="A7" s="60">
        <v>1</v>
      </c>
      <c r="B7" s="61">
        <f>A7+1</f>
        <v>2</v>
      </c>
      <c r="C7" s="61">
        <f t="shared" ref="C7:E7" si="0">B7+1</f>
        <v>3</v>
      </c>
      <c r="D7" s="61">
        <f t="shared" si="0"/>
        <v>4</v>
      </c>
      <c r="E7" s="61">
        <f t="shared" si="0"/>
        <v>5</v>
      </c>
    </row>
    <row r="8" spans="1:5" ht="15.75" thickTop="1" x14ac:dyDescent="0.25">
      <c r="A8" s="7">
        <v>1</v>
      </c>
      <c r="B8" s="7" t="s">
        <v>1</v>
      </c>
      <c r="C8" s="48">
        <v>954581500</v>
      </c>
      <c r="D8" s="48">
        <v>954581500</v>
      </c>
      <c r="E8" s="23">
        <v>954581500.00000012</v>
      </c>
    </row>
    <row r="9" spans="1:5" ht="14.25" customHeight="1" x14ac:dyDescent="0.25">
      <c r="A9" s="7">
        <v>2</v>
      </c>
      <c r="B9" s="7" t="s">
        <v>2</v>
      </c>
      <c r="C9" s="48">
        <v>139020600</v>
      </c>
      <c r="D9" s="48">
        <v>136859973</v>
      </c>
      <c r="E9" s="23">
        <v>136859973</v>
      </c>
    </row>
    <row r="10" spans="1:5" ht="15" x14ac:dyDescent="0.25">
      <c r="A10" s="7">
        <v>3</v>
      </c>
      <c r="B10" s="7" t="s">
        <v>3</v>
      </c>
      <c r="C10" s="48">
        <v>83612300</v>
      </c>
      <c r="D10" s="48">
        <v>83612300</v>
      </c>
      <c r="E10" s="23">
        <v>83612300</v>
      </c>
    </row>
    <row r="11" spans="1:5" ht="15" x14ac:dyDescent="0.25">
      <c r="A11" s="7">
        <v>4</v>
      </c>
      <c r="B11" s="7" t="s">
        <v>4</v>
      </c>
      <c r="C11" s="48">
        <v>37402400</v>
      </c>
      <c r="D11" s="48">
        <v>37402400</v>
      </c>
      <c r="E11" s="23">
        <v>37402400</v>
      </c>
    </row>
    <row r="12" spans="1:5" ht="15" x14ac:dyDescent="0.25">
      <c r="A12" s="7">
        <v>5</v>
      </c>
      <c r="B12" s="7" t="s">
        <v>5</v>
      </c>
      <c r="C12" s="48">
        <v>41155100</v>
      </c>
      <c r="D12" s="48">
        <v>41155100</v>
      </c>
      <c r="E12" s="23">
        <v>41155100</v>
      </c>
    </row>
    <row r="13" spans="1:5" ht="15" x14ac:dyDescent="0.25">
      <c r="A13" s="7">
        <v>6</v>
      </c>
      <c r="B13" s="7" t="s">
        <v>6</v>
      </c>
      <c r="C13" s="48">
        <v>28448100</v>
      </c>
      <c r="D13" s="48">
        <v>28258650</v>
      </c>
      <c r="E13" s="23">
        <v>28258650</v>
      </c>
    </row>
    <row r="14" spans="1:5" ht="15" x14ac:dyDescent="0.25">
      <c r="A14" s="7">
        <v>7</v>
      </c>
      <c r="B14" s="7" t="s">
        <v>7</v>
      </c>
      <c r="C14" s="48">
        <v>29882400</v>
      </c>
      <c r="D14" s="48">
        <v>29882400</v>
      </c>
      <c r="E14" s="23">
        <v>29882400</v>
      </c>
    </row>
    <row r="15" spans="1:5" ht="15" x14ac:dyDescent="0.25">
      <c r="A15" s="7">
        <v>8</v>
      </c>
      <c r="B15" s="7" t="s">
        <v>8</v>
      </c>
      <c r="C15" s="48">
        <v>126032100</v>
      </c>
      <c r="D15" s="48">
        <v>126032100</v>
      </c>
      <c r="E15" s="23">
        <v>126032100</v>
      </c>
    </row>
    <row r="16" spans="1:5" ht="15" x14ac:dyDescent="0.25">
      <c r="A16" s="7">
        <v>9</v>
      </c>
      <c r="B16" s="7" t="s">
        <v>9</v>
      </c>
      <c r="C16" s="48">
        <v>35180000</v>
      </c>
      <c r="D16" s="48">
        <v>35180000</v>
      </c>
      <c r="E16" s="23">
        <v>35180000</v>
      </c>
    </row>
    <row r="17" spans="1:5" ht="15" x14ac:dyDescent="0.25">
      <c r="A17" s="7">
        <v>10</v>
      </c>
      <c r="B17" s="7" t="s">
        <v>10</v>
      </c>
      <c r="C17" s="48">
        <v>20041900</v>
      </c>
      <c r="D17" s="48">
        <v>19862298</v>
      </c>
      <c r="E17" s="23">
        <v>19862298</v>
      </c>
    </row>
    <row r="18" spans="1:5" ht="15" x14ac:dyDescent="0.25">
      <c r="A18" s="7">
        <v>11</v>
      </c>
      <c r="B18" s="7" t="s">
        <v>11</v>
      </c>
      <c r="C18" s="48">
        <v>26218700</v>
      </c>
      <c r="D18" s="48">
        <v>25652239</v>
      </c>
      <c r="E18" s="23">
        <v>25652239</v>
      </c>
    </row>
    <row r="19" spans="1:5" ht="15" x14ac:dyDescent="0.25">
      <c r="A19" s="7">
        <v>12</v>
      </c>
      <c r="B19" s="7" t="s">
        <v>12</v>
      </c>
      <c r="C19" s="48">
        <v>120929900</v>
      </c>
      <c r="D19" s="48">
        <v>120929900</v>
      </c>
      <c r="E19" s="23">
        <v>120929900</v>
      </c>
    </row>
    <row r="20" spans="1:5" ht="15" x14ac:dyDescent="0.25">
      <c r="A20" s="7">
        <v>13</v>
      </c>
      <c r="B20" s="7" t="s">
        <v>13</v>
      </c>
      <c r="C20" s="48">
        <v>10658100</v>
      </c>
      <c r="D20" s="48">
        <v>8273248</v>
      </c>
      <c r="E20" s="23">
        <v>8273247.9999999991</v>
      </c>
    </row>
    <row r="21" spans="1:5" ht="15" x14ac:dyDescent="0.25">
      <c r="A21" s="7">
        <v>14</v>
      </c>
      <c r="B21" s="7" t="s">
        <v>14</v>
      </c>
      <c r="C21" s="48">
        <v>65893000</v>
      </c>
      <c r="D21" s="48">
        <v>57308674</v>
      </c>
      <c r="E21" s="23">
        <v>57308674</v>
      </c>
    </row>
    <row r="22" spans="1:5" ht="15" x14ac:dyDescent="0.25">
      <c r="A22" s="7">
        <v>15</v>
      </c>
      <c r="B22" s="7" t="s">
        <v>15</v>
      </c>
      <c r="C22" s="48">
        <v>24903100</v>
      </c>
      <c r="D22" s="48">
        <v>24903100</v>
      </c>
      <c r="E22" s="23">
        <v>24903100</v>
      </c>
    </row>
    <row r="23" spans="1:5" ht="15" x14ac:dyDescent="0.25">
      <c r="A23" s="7">
        <v>16</v>
      </c>
      <c r="B23" s="7" t="s">
        <v>16</v>
      </c>
      <c r="C23" s="48">
        <v>65786600.000000007</v>
      </c>
      <c r="D23" s="48">
        <v>65786600.000000007</v>
      </c>
      <c r="E23" s="23">
        <v>64473704.000000007</v>
      </c>
    </row>
    <row r="24" spans="1:5" ht="15" x14ac:dyDescent="0.25">
      <c r="A24" s="7">
        <v>17</v>
      </c>
      <c r="B24" s="7" t="s">
        <v>17</v>
      </c>
      <c r="C24" s="48">
        <v>24200300</v>
      </c>
      <c r="D24" s="48">
        <v>22803435</v>
      </c>
      <c r="E24" s="23">
        <v>22803434.999999996</v>
      </c>
    </row>
    <row r="25" spans="1:5" ht="15" x14ac:dyDescent="0.25">
      <c r="A25" s="7">
        <v>18</v>
      </c>
      <c r="B25" s="7" t="s">
        <v>18</v>
      </c>
      <c r="C25" s="48">
        <v>48697700</v>
      </c>
      <c r="D25" s="48">
        <v>47612414</v>
      </c>
      <c r="E25" s="23">
        <v>47612414</v>
      </c>
    </row>
    <row r="26" spans="1:5" ht="15" x14ac:dyDescent="0.25">
      <c r="A26" s="7">
        <v>19</v>
      </c>
      <c r="B26" s="7" t="s">
        <v>19</v>
      </c>
      <c r="C26" s="48">
        <v>24428700</v>
      </c>
      <c r="D26" s="48">
        <v>24428700</v>
      </c>
      <c r="E26" s="23">
        <v>24428700</v>
      </c>
    </row>
    <row r="27" spans="1:5" ht="15" x14ac:dyDescent="0.25">
      <c r="A27" s="7">
        <v>20</v>
      </c>
      <c r="B27" s="7" t="s">
        <v>20</v>
      </c>
      <c r="C27" s="48">
        <v>20898800</v>
      </c>
      <c r="D27" s="48">
        <v>20898800</v>
      </c>
      <c r="E27" s="23">
        <v>20898800</v>
      </c>
    </row>
    <row r="28" spans="1:5" ht="15" x14ac:dyDescent="0.25">
      <c r="A28" s="7">
        <v>21</v>
      </c>
      <c r="B28" s="7" t="s">
        <v>21</v>
      </c>
      <c r="C28" s="48">
        <v>20651800</v>
      </c>
      <c r="D28" s="48">
        <v>19773808</v>
      </c>
      <c r="E28" s="23">
        <v>19773808</v>
      </c>
    </row>
    <row r="29" spans="1:5" ht="15" x14ac:dyDescent="0.25">
      <c r="A29" s="7">
        <v>22</v>
      </c>
      <c r="B29" s="7" t="s">
        <v>22</v>
      </c>
      <c r="C29" s="48">
        <v>18825800</v>
      </c>
      <c r="D29" s="48">
        <v>13942800</v>
      </c>
      <c r="E29" s="23">
        <v>13942800</v>
      </c>
    </row>
    <row r="30" spans="1:5" ht="15" x14ac:dyDescent="0.25">
      <c r="A30" s="7">
        <v>23</v>
      </c>
      <c r="B30" s="7" t="s">
        <v>23</v>
      </c>
      <c r="C30" s="48">
        <v>37164400</v>
      </c>
      <c r="D30" s="48">
        <v>37164400</v>
      </c>
      <c r="E30" s="23">
        <v>35777028.859999999</v>
      </c>
    </row>
    <row r="31" spans="1:5" ht="15" x14ac:dyDescent="0.25">
      <c r="A31" s="7">
        <v>24</v>
      </c>
      <c r="B31" s="7" t="s">
        <v>24</v>
      </c>
      <c r="C31" s="48">
        <v>24433600</v>
      </c>
      <c r="D31" s="48">
        <v>24433600</v>
      </c>
      <c r="E31" s="23">
        <v>24433600</v>
      </c>
    </row>
    <row r="32" spans="1:5" ht="15" x14ac:dyDescent="0.25">
      <c r="A32" s="7">
        <v>25</v>
      </c>
      <c r="B32" s="7" t="s">
        <v>25</v>
      </c>
      <c r="C32" s="48">
        <v>52642500</v>
      </c>
      <c r="D32" s="48">
        <v>49433350</v>
      </c>
      <c r="E32" s="23">
        <v>49433350.000000007</v>
      </c>
    </row>
    <row r="33" spans="1:5" ht="15" x14ac:dyDescent="0.25">
      <c r="A33" s="7">
        <v>26</v>
      </c>
      <c r="B33" s="7" t="s">
        <v>26</v>
      </c>
      <c r="C33" s="48">
        <v>73547500</v>
      </c>
      <c r="D33" s="48">
        <v>70997500</v>
      </c>
      <c r="E33" s="23">
        <v>70997500</v>
      </c>
    </row>
    <row r="34" spans="1:5" ht="15" x14ac:dyDescent="0.25">
      <c r="A34" s="7">
        <v>27</v>
      </c>
      <c r="B34" s="7" t="s">
        <v>27</v>
      </c>
      <c r="C34" s="48">
        <v>7595300</v>
      </c>
      <c r="D34" s="48">
        <v>7595300</v>
      </c>
      <c r="E34" s="23">
        <v>7595300</v>
      </c>
    </row>
    <row r="35" spans="1:5" ht="15" x14ac:dyDescent="0.25">
      <c r="A35" s="7">
        <v>28</v>
      </c>
      <c r="B35" s="7" t="s">
        <v>28</v>
      </c>
      <c r="C35" s="48">
        <v>21910000</v>
      </c>
      <c r="D35" s="48">
        <v>21910000</v>
      </c>
      <c r="E35" s="23">
        <v>21910000</v>
      </c>
    </row>
    <row r="36" spans="1:5" ht="15" x14ac:dyDescent="0.25">
      <c r="A36" s="7">
        <v>29</v>
      </c>
      <c r="B36" s="7" t="s">
        <v>29</v>
      </c>
      <c r="C36" s="48">
        <v>27732900</v>
      </c>
      <c r="D36" s="48">
        <v>27732900</v>
      </c>
      <c r="E36" s="23">
        <v>27732899.999999996</v>
      </c>
    </row>
    <row r="37" spans="1:5" ht="15" customHeight="1" x14ac:dyDescent="0.25">
      <c r="A37" s="7">
        <v>30</v>
      </c>
      <c r="B37" s="7" t="s">
        <v>30</v>
      </c>
      <c r="C37" s="48">
        <v>22079300</v>
      </c>
      <c r="D37" s="48">
        <v>22079300</v>
      </c>
      <c r="E37" s="23">
        <v>22079300</v>
      </c>
    </row>
    <row r="38" spans="1:5" ht="15" customHeight="1" x14ac:dyDescent="0.25">
      <c r="A38" s="7">
        <v>31</v>
      </c>
      <c r="B38" s="7" t="s">
        <v>31</v>
      </c>
      <c r="C38" s="48">
        <v>39588700</v>
      </c>
      <c r="D38" s="48">
        <v>39588700</v>
      </c>
      <c r="E38" s="23">
        <v>39588700</v>
      </c>
    </row>
    <row r="39" spans="1:5" ht="15" customHeight="1" x14ac:dyDescent="0.25">
      <c r="A39" s="7">
        <v>32</v>
      </c>
      <c r="B39" s="7" t="s">
        <v>32</v>
      </c>
      <c r="C39" s="48">
        <v>48468900</v>
      </c>
      <c r="D39" s="48">
        <v>48468900</v>
      </c>
      <c r="E39" s="23">
        <v>48468900</v>
      </c>
    </row>
    <row r="40" spans="1:5" ht="15" customHeight="1" thickBot="1" x14ac:dyDescent="0.3">
      <c r="A40" s="7">
        <v>33</v>
      </c>
      <c r="B40" s="9" t="s">
        <v>33</v>
      </c>
      <c r="C40" s="48">
        <v>62446700</v>
      </c>
      <c r="D40" s="48">
        <v>60951842</v>
      </c>
      <c r="E40" s="23">
        <v>60951842</v>
      </c>
    </row>
    <row r="41" spans="1:5" ht="16.5" thickTop="1" thickBot="1" x14ac:dyDescent="0.3">
      <c r="A41" s="49"/>
      <c r="B41" s="49" t="s">
        <v>34</v>
      </c>
      <c r="C41" s="59">
        <f t="shared" ref="C41:E41" si="1">SUM(C8:C40)</f>
        <v>2385058700</v>
      </c>
      <c r="D41" s="57">
        <f t="shared" si="1"/>
        <v>2355496231</v>
      </c>
      <c r="E41" s="59">
        <f t="shared" si="1"/>
        <v>2352795963.8599997</v>
      </c>
    </row>
    <row r="42" spans="1:5" ht="17.25" thickTop="1" thickBot="1" x14ac:dyDescent="0.3">
      <c r="B42" s="10" t="s">
        <v>35</v>
      </c>
      <c r="C42" s="63">
        <v>0</v>
      </c>
      <c r="D42" s="63">
        <v>0</v>
      </c>
    </row>
    <row r="43" spans="1:5" ht="16.5" thickTop="1" thickBot="1" x14ac:dyDescent="0.3">
      <c r="A43" s="53"/>
      <c r="B43" s="53" t="s">
        <v>0</v>
      </c>
      <c r="C43" s="58">
        <f t="shared" ref="C43:E43" si="2">C41+C42</f>
        <v>2385058700</v>
      </c>
      <c r="D43" s="59">
        <f t="shared" si="2"/>
        <v>2355496231</v>
      </c>
      <c r="E43" s="59">
        <f t="shared" si="2"/>
        <v>2352795963.8599997</v>
      </c>
    </row>
    <row r="44" spans="1:5" ht="13.5" thickTop="1" x14ac:dyDescent="0.2">
      <c r="D44" s="35"/>
    </row>
    <row r="45" spans="1:5" x14ac:dyDescent="0.2">
      <c r="D45" s="2"/>
    </row>
    <row r="46" spans="1:5" x14ac:dyDescent="0.2">
      <c r="D46" s="2"/>
    </row>
    <row r="47" spans="1:5" x14ac:dyDescent="0.2">
      <c r="D47" s="2"/>
    </row>
    <row r="48" spans="1:5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</sheetData>
  <customSheetViews>
    <customSheetView guid="{E0E1935C-FFB3-4AFD-8EBB-C6B66E0BE653}" scale="90" showRuler="0">
      <pane xSplit="2" ySplit="7" topLeftCell="C8" activePane="bottomRight" state="frozen"/>
      <selection pane="bottomRight" activeCell="A24" sqref="A24:IV24"/>
      <pageMargins left="0.17" right="0.18" top="0.3" bottom="0.26" header="0.17" footer="0.18"/>
      <pageSetup paperSize="9" scale="85" orientation="landscape" r:id="rId1"/>
      <headerFooter alignWithMargins="0"/>
    </customSheetView>
    <customSheetView guid="{41230088-3978-4BB4-AA2F-28452C232067}" scale="90" showRuler="0">
      <pane xSplit="2" ySplit="7" topLeftCell="C8" activePane="bottomRight" state="frozen"/>
      <selection pane="bottomRight" activeCell="A24" sqref="A24:IV24"/>
      <pageMargins left="0.17" right="0.18" top="0.3" bottom="0.26" header="0.17" footer="0.18"/>
      <pageSetup paperSize="9" scale="85" orientation="landscape" r:id="rId2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3"/>
  <headerFooter alignWithMargins="0"/>
  <ignoredErrors>
    <ignoredError sqref="B3 B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 enableFormatConditionsCalculation="0">
    <tabColor indexed="29"/>
  </sheetPr>
  <dimension ref="A1:H57"/>
  <sheetViews>
    <sheetView zoomScale="80" zoomScaleNormal="80" workbookViewId="0">
      <pane xSplit="2" ySplit="8" topLeftCell="C9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RowHeight="12.75" x14ac:dyDescent="0.2"/>
  <cols>
    <col min="1" max="1" width="6.140625" customWidth="1"/>
    <col min="2" max="2" width="18" customWidth="1"/>
    <col min="3" max="3" width="17.85546875" customWidth="1"/>
    <col min="4" max="4" width="18.140625" bestFit="1" customWidth="1"/>
    <col min="5" max="5" width="18.85546875" customWidth="1"/>
  </cols>
  <sheetData>
    <row r="1" spans="1:8" s="43" customFormat="1" ht="64.5" customHeight="1" x14ac:dyDescent="0.2">
      <c r="A1" s="75" t="s">
        <v>88</v>
      </c>
      <c r="B1" s="75"/>
      <c r="C1" s="75"/>
      <c r="D1" s="75"/>
      <c r="E1" s="75"/>
    </row>
    <row r="2" spans="1:8" ht="20.25" customHeight="1" thickBot="1" x14ac:dyDescent="0.35">
      <c r="A2" s="2"/>
      <c r="B2" s="12"/>
      <c r="E2" s="68" t="s">
        <v>92</v>
      </c>
    </row>
    <row r="3" spans="1:8" ht="15" customHeight="1" thickTop="1" x14ac:dyDescent="0.25">
      <c r="A3" s="71" t="s">
        <v>93</v>
      </c>
      <c r="B3" s="29" t="s">
        <v>43</v>
      </c>
      <c r="C3" s="72" t="s">
        <v>81</v>
      </c>
      <c r="D3" s="72" t="s">
        <v>82</v>
      </c>
      <c r="E3" s="72" t="s">
        <v>83</v>
      </c>
    </row>
    <row r="4" spans="1:8" x14ac:dyDescent="0.2">
      <c r="A4" s="70" t="s">
        <v>94</v>
      </c>
      <c r="B4" s="3">
        <v>816</v>
      </c>
      <c r="C4" s="73"/>
      <c r="D4" s="73"/>
      <c r="E4" s="73"/>
    </row>
    <row r="5" spans="1:8" ht="13.5" customHeight="1" x14ac:dyDescent="0.2">
      <c r="A5" s="70" t="s">
        <v>95</v>
      </c>
      <c r="B5" s="3" t="s">
        <v>64</v>
      </c>
      <c r="C5" s="73"/>
      <c r="D5" s="73"/>
      <c r="E5" s="73"/>
    </row>
    <row r="6" spans="1:8" ht="15.75" thickBot="1" x14ac:dyDescent="0.3">
      <c r="A6" s="4" t="s">
        <v>96</v>
      </c>
      <c r="B6" s="18" t="s">
        <v>36</v>
      </c>
      <c r="C6" s="74"/>
      <c r="D6" s="74"/>
      <c r="E6" s="74"/>
    </row>
    <row r="7" spans="1:8" ht="14.25" thickTop="1" thickBot="1" x14ac:dyDescent="0.25">
      <c r="A7" s="5">
        <v>1</v>
      </c>
      <c r="B7" s="15">
        <f>A7+1</f>
        <v>2</v>
      </c>
      <c r="C7" s="15">
        <f t="shared" ref="C7:E7" si="0">B7+1</f>
        <v>3</v>
      </c>
      <c r="D7" s="15">
        <f t="shared" si="0"/>
        <v>4</v>
      </c>
      <c r="E7" s="15">
        <f t="shared" si="0"/>
        <v>5</v>
      </c>
    </row>
    <row r="8" spans="1:8" ht="15.75" thickTop="1" x14ac:dyDescent="0.25">
      <c r="A8" s="7">
        <v>1</v>
      </c>
      <c r="B8" s="7" t="s">
        <v>1</v>
      </c>
      <c r="C8" s="48">
        <v>1195662718</v>
      </c>
      <c r="D8" s="48">
        <v>1169252844</v>
      </c>
      <c r="E8" s="23">
        <v>1169252844</v>
      </c>
      <c r="H8" s="6"/>
    </row>
    <row r="9" spans="1:8" ht="14.25" customHeight="1" x14ac:dyDescent="0.25">
      <c r="A9" s="7">
        <v>2</v>
      </c>
      <c r="B9" s="7" t="s">
        <v>2</v>
      </c>
      <c r="C9" s="48">
        <v>182314428</v>
      </c>
      <c r="D9" s="48">
        <v>182314428</v>
      </c>
      <c r="E9" s="23">
        <v>182314428</v>
      </c>
      <c r="H9" s="6"/>
    </row>
    <row r="10" spans="1:8" ht="15" x14ac:dyDescent="0.25">
      <c r="A10" s="7">
        <v>3</v>
      </c>
      <c r="B10" s="7" t="s">
        <v>3</v>
      </c>
      <c r="C10" s="48">
        <v>106810320</v>
      </c>
      <c r="D10" s="48">
        <v>106810320</v>
      </c>
      <c r="E10" s="23">
        <v>106810320</v>
      </c>
      <c r="H10" s="6"/>
    </row>
    <row r="11" spans="1:8" ht="15" x14ac:dyDescent="0.25">
      <c r="A11" s="7">
        <v>4</v>
      </c>
      <c r="B11" s="7" t="s">
        <v>4</v>
      </c>
      <c r="C11" s="48">
        <v>42896030</v>
      </c>
      <c r="D11" s="48">
        <v>42896030</v>
      </c>
      <c r="E11" s="23">
        <v>42896030</v>
      </c>
      <c r="H11" s="6"/>
    </row>
    <row r="12" spans="1:8" ht="15" x14ac:dyDescent="0.25">
      <c r="A12" s="7">
        <v>5</v>
      </c>
      <c r="B12" s="7" t="s">
        <v>5</v>
      </c>
      <c r="C12" s="48">
        <v>57988692</v>
      </c>
      <c r="D12" s="48">
        <v>56930113</v>
      </c>
      <c r="E12" s="23">
        <v>56930113</v>
      </c>
      <c r="H12" s="6"/>
    </row>
    <row r="13" spans="1:8" ht="15" x14ac:dyDescent="0.25">
      <c r="A13" s="7">
        <v>6</v>
      </c>
      <c r="B13" s="7" t="s">
        <v>6</v>
      </c>
      <c r="C13" s="48">
        <v>33043504</v>
      </c>
      <c r="D13" s="48">
        <v>32786304</v>
      </c>
      <c r="E13" s="23">
        <v>32786304</v>
      </c>
      <c r="H13" s="6"/>
    </row>
    <row r="14" spans="1:8" ht="15" x14ac:dyDescent="0.25">
      <c r="A14" s="7">
        <v>7</v>
      </c>
      <c r="B14" s="7" t="s">
        <v>7</v>
      </c>
      <c r="C14" s="48">
        <v>74868170</v>
      </c>
      <c r="D14" s="48">
        <v>74868170</v>
      </c>
      <c r="E14" s="23">
        <v>74868170</v>
      </c>
      <c r="H14" s="6"/>
    </row>
    <row r="15" spans="1:8" ht="15" x14ac:dyDescent="0.25">
      <c r="A15" s="7">
        <v>8</v>
      </c>
      <c r="B15" s="7" t="s">
        <v>8</v>
      </c>
      <c r="C15" s="48">
        <v>271591272</v>
      </c>
      <c r="D15" s="48">
        <v>271591272</v>
      </c>
      <c r="E15" s="23">
        <v>271591272</v>
      </c>
      <c r="H15" s="6"/>
    </row>
    <row r="16" spans="1:8" ht="15" x14ac:dyDescent="0.25">
      <c r="A16" s="7">
        <v>9</v>
      </c>
      <c r="B16" s="7" t="s">
        <v>9</v>
      </c>
      <c r="C16" s="48">
        <v>79463913</v>
      </c>
      <c r="D16" s="48">
        <v>77664461</v>
      </c>
      <c r="E16" s="23">
        <v>77664460.629999995</v>
      </c>
      <c r="H16" s="6"/>
    </row>
    <row r="17" spans="1:8" ht="15" x14ac:dyDescent="0.25">
      <c r="A17" s="7">
        <v>10</v>
      </c>
      <c r="B17" s="7" t="s">
        <v>10</v>
      </c>
      <c r="C17" s="48">
        <v>58902257</v>
      </c>
      <c r="D17" s="48">
        <v>58902257</v>
      </c>
      <c r="E17" s="23">
        <v>58902257</v>
      </c>
      <c r="H17" s="6"/>
    </row>
    <row r="18" spans="1:8" ht="15" x14ac:dyDescent="0.25">
      <c r="A18" s="7">
        <v>11</v>
      </c>
      <c r="B18" s="7" t="s">
        <v>11</v>
      </c>
      <c r="C18" s="48">
        <v>71717274</v>
      </c>
      <c r="D18" s="48">
        <v>71717274</v>
      </c>
      <c r="E18" s="23">
        <v>71717274</v>
      </c>
      <c r="H18" s="6"/>
    </row>
    <row r="19" spans="1:8" ht="15" x14ac:dyDescent="0.25">
      <c r="A19" s="7">
        <v>12</v>
      </c>
      <c r="B19" s="7" t="s">
        <v>12</v>
      </c>
      <c r="C19" s="48">
        <v>169459571</v>
      </c>
      <c r="D19" s="48">
        <v>169459571</v>
      </c>
      <c r="E19" s="23">
        <v>169459571</v>
      </c>
      <c r="H19" s="6"/>
    </row>
    <row r="20" spans="1:8" ht="15" x14ac:dyDescent="0.25">
      <c r="A20" s="7">
        <v>13</v>
      </c>
      <c r="B20" s="7" t="s">
        <v>13</v>
      </c>
      <c r="C20" s="48">
        <v>40972242</v>
      </c>
      <c r="D20" s="48">
        <v>40972242</v>
      </c>
      <c r="E20" s="23">
        <v>40972242</v>
      </c>
      <c r="H20" s="6"/>
    </row>
    <row r="21" spans="1:8" ht="15" x14ac:dyDescent="0.25">
      <c r="A21" s="7">
        <v>14</v>
      </c>
      <c r="B21" s="7" t="s">
        <v>14</v>
      </c>
      <c r="C21" s="48">
        <v>113026397</v>
      </c>
      <c r="D21" s="48">
        <v>113026397</v>
      </c>
      <c r="E21" s="23">
        <v>113026397</v>
      </c>
      <c r="H21" s="6"/>
    </row>
    <row r="22" spans="1:8" ht="15" x14ac:dyDescent="0.25">
      <c r="A22" s="7">
        <v>15</v>
      </c>
      <c r="B22" s="7" t="s">
        <v>15</v>
      </c>
      <c r="C22" s="48">
        <v>47400276</v>
      </c>
      <c r="D22" s="48">
        <v>47400276</v>
      </c>
      <c r="E22" s="23">
        <v>47400276</v>
      </c>
      <c r="H22" s="6"/>
    </row>
    <row r="23" spans="1:8" s="2" customFormat="1" ht="15" x14ac:dyDescent="0.25">
      <c r="A23" s="7">
        <v>16</v>
      </c>
      <c r="B23" s="7" t="s">
        <v>16</v>
      </c>
      <c r="C23" s="48">
        <v>104853950</v>
      </c>
      <c r="D23" s="48">
        <v>104853950</v>
      </c>
      <c r="E23" s="23">
        <v>104853950</v>
      </c>
      <c r="H23" s="22"/>
    </row>
    <row r="24" spans="1:8" ht="15" x14ac:dyDescent="0.25">
      <c r="A24" s="7">
        <v>17</v>
      </c>
      <c r="B24" s="7" t="s">
        <v>17</v>
      </c>
      <c r="C24" s="48">
        <v>63317550</v>
      </c>
      <c r="D24" s="48">
        <v>61393617</v>
      </c>
      <c r="E24" s="23">
        <v>61393617</v>
      </c>
      <c r="H24" s="6"/>
    </row>
    <row r="25" spans="1:8" ht="15" x14ac:dyDescent="0.25">
      <c r="A25" s="7">
        <v>18</v>
      </c>
      <c r="B25" s="7" t="s">
        <v>18</v>
      </c>
      <c r="C25" s="48">
        <v>129330235</v>
      </c>
      <c r="D25" s="48">
        <v>126858224</v>
      </c>
      <c r="E25" s="23">
        <v>126858224</v>
      </c>
      <c r="H25" s="6"/>
    </row>
    <row r="26" spans="1:8" ht="15" x14ac:dyDescent="0.25">
      <c r="A26" s="7">
        <v>19</v>
      </c>
      <c r="B26" s="7" t="s">
        <v>19</v>
      </c>
      <c r="C26" s="48">
        <v>83110068</v>
      </c>
      <c r="D26" s="48">
        <v>83110068</v>
      </c>
      <c r="E26" s="23">
        <v>83110068</v>
      </c>
      <c r="H26" s="6"/>
    </row>
    <row r="27" spans="1:8" ht="15" x14ac:dyDescent="0.25">
      <c r="A27" s="7">
        <v>20</v>
      </c>
      <c r="B27" s="7" t="s">
        <v>20</v>
      </c>
      <c r="C27" s="48">
        <v>90984766</v>
      </c>
      <c r="D27" s="48">
        <v>90984766</v>
      </c>
      <c r="E27" s="23">
        <v>90984766</v>
      </c>
      <c r="H27" s="6"/>
    </row>
    <row r="28" spans="1:8" ht="15" x14ac:dyDescent="0.25">
      <c r="A28" s="7">
        <v>21</v>
      </c>
      <c r="B28" s="7" t="s">
        <v>21</v>
      </c>
      <c r="C28" s="48">
        <v>60144988</v>
      </c>
      <c r="D28" s="48">
        <v>60144988</v>
      </c>
      <c r="E28" s="23">
        <v>60144988</v>
      </c>
      <c r="H28" s="6"/>
    </row>
    <row r="29" spans="1:8" ht="15" x14ac:dyDescent="0.25">
      <c r="A29" s="7">
        <v>22</v>
      </c>
      <c r="B29" s="7" t="s">
        <v>22</v>
      </c>
      <c r="C29" s="48">
        <v>87352068</v>
      </c>
      <c r="D29" s="48">
        <v>86351508</v>
      </c>
      <c r="E29" s="23">
        <v>86351508.000000015</v>
      </c>
      <c r="H29" s="6"/>
    </row>
    <row r="30" spans="1:8" ht="15" x14ac:dyDescent="0.25">
      <c r="A30" s="7">
        <v>23</v>
      </c>
      <c r="B30" s="7" t="s">
        <v>23</v>
      </c>
      <c r="C30" s="48">
        <v>95643355</v>
      </c>
      <c r="D30" s="48">
        <v>95643355</v>
      </c>
      <c r="E30" s="23">
        <v>95643355</v>
      </c>
      <c r="H30" s="6"/>
    </row>
    <row r="31" spans="1:8" ht="15" x14ac:dyDescent="0.25">
      <c r="A31" s="7">
        <v>24</v>
      </c>
      <c r="B31" s="7" t="s">
        <v>24</v>
      </c>
      <c r="C31" s="48">
        <v>65106661</v>
      </c>
      <c r="D31" s="48">
        <v>65106661</v>
      </c>
      <c r="E31" s="23">
        <v>65106661</v>
      </c>
      <c r="H31" s="6"/>
    </row>
    <row r="32" spans="1:8" ht="15" x14ac:dyDescent="0.25">
      <c r="A32" s="7">
        <v>25</v>
      </c>
      <c r="B32" s="7" t="s">
        <v>25</v>
      </c>
      <c r="C32" s="48">
        <v>131443723</v>
      </c>
      <c r="D32" s="48">
        <v>131443723</v>
      </c>
      <c r="E32" s="23">
        <v>131443723</v>
      </c>
      <c r="H32" s="6"/>
    </row>
    <row r="33" spans="1:8" ht="15" x14ac:dyDescent="0.25">
      <c r="A33" s="7">
        <v>26</v>
      </c>
      <c r="B33" s="7" t="s">
        <v>26</v>
      </c>
      <c r="C33" s="48">
        <v>161459052</v>
      </c>
      <c r="D33" s="48">
        <v>161459052</v>
      </c>
      <c r="E33" s="23">
        <v>161459052</v>
      </c>
      <c r="H33" s="6"/>
    </row>
    <row r="34" spans="1:8" ht="15" x14ac:dyDescent="0.25">
      <c r="A34" s="7">
        <v>27</v>
      </c>
      <c r="B34" s="7" t="s">
        <v>27</v>
      </c>
      <c r="C34" s="48">
        <v>34358403</v>
      </c>
      <c r="D34" s="48">
        <v>34358403</v>
      </c>
      <c r="E34" s="23">
        <v>34358403</v>
      </c>
      <c r="H34" s="6"/>
    </row>
    <row r="35" spans="1:8" ht="15" x14ac:dyDescent="0.25">
      <c r="A35" s="7">
        <v>28</v>
      </c>
      <c r="B35" s="7" t="s">
        <v>28</v>
      </c>
      <c r="C35" s="48">
        <v>77142269</v>
      </c>
      <c r="D35" s="48">
        <v>77142269</v>
      </c>
      <c r="E35" s="23">
        <v>77142269</v>
      </c>
      <c r="H35" s="6"/>
    </row>
    <row r="36" spans="1:8" ht="15" x14ac:dyDescent="0.25">
      <c r="A36" s="7">
        <v>29</v>
      </c>
      <c r="B36" s="7" t="s">
        <v>29</v>
      </c>
      <c r="C36" s="48">
        <v>101695615</v>
      </c>
      <c r="D36" s="48">
        <v>99868801</v>
      </c>
      <c r="E36" s="23">
        <v>99868801</v>
      </c>
      <c r="H36" s="6"/>
    </row>
    <row r="37" spans="1:8" ht="15" customHeight="1" x14ac:dyDescent="0.25">
      <c r="A37" s="7">
        <v>30</v>
      </c>
      <c r="B37" s="7" t="s">
        <v>30</v>
      </c>
      <c r="C37" s="48">
        <v>59223521</v>
      </c>
      <c r="D37" s="48">
        <v>59223521</v>
      </c>
      <c r="E37" s="23">
        <v>59223521</v>
      </c>
      <c r="H37" s="6"/>
    </row>
    <row r="38" spans="1:8" ht="15" customHeight="1" x14ac:dyDescent="0.25">
      <c r="A38" s="7">
        <v>31</v>
      </c>
      <c r="B38" s="7" t="s">
        <v>31</v>
      </c>
      <c r="C38" s="48">
        <v>102571442</v>
      </c>
      <c r="D38" s="48">
        <v>102571442</v>
      </c>
      <c r="E38" s="23">
        <v>102571442</v>
      </c>
      <c r="H38" s="6"/>
    </row>
    <row r="39" spans="1:8" ht="15" customHeight="1" x14ac:dyDescent="0.25">
      <c r="A39" s="7">
        <v>32</v>
      </c>
      <c r="B39" s="7" t="s">
        <v>32</v>
      </c>
      <c r="C39" s="48">
        <v>99220338</v>
      </c>
      <c r="D39" s="48">
        <v>99220338</v>
      </c>
      <c r="E39" s="23">
        <v>99220338</v>
      </c>
      <c r="H39" s="6"/>
    </row>
    <row r="40" spans="1:8" ht="15" customHeight="1" thickBot="1" x14ac:dyDescent="0.3">
      <c r="A40" s="7">
        <v>33</v>
      </c>
      <c r="B40" s="9" t="s">
        <v>33</v>
      </c>
      <c r="C40" s="48">
        <v>149909535</v>
      </c>
      <c r="D40" s="48">
        <v>149909535</v>
      </c>
      <c r="E40" s="33">
        <v>149909535</v>
      </c>
      <c r="H40" s="6"/>
    </row>
    <row r="41" spans="1:8" ht="16.5" thickTop="1" thickBot="1" x14ac:dyDescent="0.3">
      <c r="A41" s="49"/>
      <c r="B41" s="49" t="s">
        <v>34</v>
      </c>
      <c r="C41" s="59">
        <f t="shared" ref="C41:E41" si="1">SUM(C8:C40)</f>
        <v>4242984603</v>
      </c>
      <c r="D41" s="57">
        <f t="shared" si="1"/>
        <v>4206236180</v>
      </c>
      <c r="E41" s="59">
        <f t="shared" si="1"/>
        <v>4206236179.6300001</v>
      </c>
    </row>
    <row r="42" spans="1:8" ht="17.25" thickTop="1" thickBot="1" x14ac:dyDescent="0.3">
      <c r="B42" s="10" t="s">
        <v>35</v>
      </c>
      <c r="C42" s="32">
        <v>2582873</v>
      </c>
      <c r="D42" s="30">
        <v>0</v>
      </c>
    </row>
    <row r="43" spans="1:8" ht="16.5" thickTop="1" thickBot="1" x14ac:dyDescent="0.3">
      <c r="A43" s="53"/>
      <c r="B43" s="53" t="s">
        <v>0</v>
      </c>
      <c r="C43" s="64">
        <f t="shared" ref="C43:E43" si="2">C41+C42</f>
        <v>4245567476</v>
      </c>
      <c r="D43" s="59">
        <f t="shared" si="2"/>
        <v>4206236180</v>
      </c>
      <c r="E43" s="59">
        <f t="shared" si="2"/>
        <v>4206236179.6300001</v>
      </c>
    </row>
    <row r="44" spans="1:8" ht="13.5" thickTop="1" x14ac:dyDescent="0.2">
      <c r="D44" s="36"/>
    </row>
    <row r="45" spans="1:8" ht="13.5" customHeight="1" x14ac:dyDescent="0.2">
      <c r="D45" s="25"/>
      <c r="E45" s="11"/>
    </row>
    <row r="46" spans="1:8" x14ac:dyDescent="0.2">
      <c r="D46" s="2"/>
    </row>
    <row r="47" spans="1:8" x14ac:dyDescent="0.2">
      <c r="D47" s="2"/>
    </row>
    <row r="48" spans="1:8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</sheetData>
  <customSheetViews>
    <customSheetView guid="{E0E1935C-FFB3-4AFD-8EBB-C6B66E0BE653}" scale="90" showRuler="0">
      <pane xSplit="2" ySplit="7" topLeftCell="O8" activePane="bottomRight" state="frozen"/>
      <selection pane="bottomRight" activeCell="C7" sqref="C7:C39"/>
      <pageMargins left="0.17" right="0.18" top="0.3" bottom="0.26" header="0.17" footer="0.18"/>
      <pageSetup paperSize="9" scale="85" orientation="landscape" r:id="rId1"/>
      <headerFooter alignWithMargins="0"/>
    </customSheetView>
    <customSheetView guid="{5948D0A0-A58F-471C-B41B-D8A29535F399}" scale="90" showRuler="0">
      <pane xSplit="2" ySplit="7" topLeftCell="C8" activePane="bottomRight" state="frozen"/>
      <selection pane="bottomRight" activeCell="I18" sqref="I18"/>
      <pageMargins left="0.17" right="0.18" top="0.3" bottom="0.26" header="0.17" footer="0.18"/>
      <pageSetup paperSize="9" scale="85" orientation="landscape" r:id="rId2"/>
      <headerFooter alignWithMargins="0"/>
    </customSheetView>
    <customSheetView guid="{41230088-3978-4BB4-AA2F-28452C232067}" scale="90" showRuler="0">
      <pane xSplit="2" ySplit="7" topLeftCell="G8" activePane="bottomRight" state="frozen"/>
      <selection pane="bottomRight" activeCell="I41" sqref="I41"/>
      <pageMargins left="0.17" right="0.18" top="0.3" bottom="0.26" header="0.17" footer="0.18"/>
      <pageSetup paperSize="9" scale="85" orientation="landscape" r:id="rId3"/>
      <headerFooter alignWithMargins="0"/>
    </customSheetView>
  </customSheetViews>
  <mergeCells count="4">
    <mergeCell ref="C3:C6"/>
    <mergeCell ref="D3:D6"/>
    <mergeCell ref="E3:E6"/>
    <mergeCell ref="A1:E1"/>
  </mergeCells>
  <phoneticPr fontId="0" type="noConversion"/>
  <pageMargins left="0.17" right="0.18" top="0.3" bottom="0.26" header="0.17" footer="0.18"/>
  <pageSetup paperSize="9" scale="85" orientation="landscape" r:id="rId4"/>
  <headerFooter alignWithMargins="0"/>
  <ignoredErrors>
    <ignoredError sqref="B3 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Пос выравнивание</vt:lpstr>
      <vt:lpstr>Пос сбалансир</vt:lpstr>
      <vt:lpstr>Адм присяжные</vt:lpstr>
      <vt:lpstr>Адм комиссии</vt:lpstr>
      <vt:lpstr>Пос и ГО военкомат</vt:lpstr>
      <vt:lpstr>Ветеринария отлов</vt:lpstr>
      <vt:lpstr>Культ льготы опл жилья</vt:lpstr>
      <vt:lpstr>Обр дошк обр</vt:lpstr>
      <vt:lpstr>Общеобр прогр</vt:lpstr>
      <vt:lpstr>Обр льг соц поддерж</vt:lpstr>
      <vt:lpstr>Обр комп.род.платы</vt:lpstr>
      <vt:lpstr>СХ перепись</vt:lpstr>
      <vt:lpstr>Д стр жилье воен</vt:lpstr>
      <vt:lpstr>Соцзащита сохран жил помещ</vt:lpstr>
      <vt:lpstr>Соцзащита жил дет-сир под опек</vt:lpstr>
      <vt:lpstr>Соцзащита опека и попечит</vt:lpstr>
      <vt:lpstr>Соцзащита жил дет-сирот(Фед)</vt:lpstr>
      <vt:lpstr>Соцзащита жил дет-сирот(обл)</vt:lpstr>
      <vt:lpstr>Соцзащита единовр пособ</vt:lpstr>
      <vt:lpstr>Упр труда охрана тр </vt:lpstr>
      <vt:lpstr>Лист1</vt:lpstr>
      <vt:lpstr>'Пос сбалансир'!Заголовки_для_печати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burshteyn</dc:creator>
  <cp:lastModifiedBy>Хохлова Н.В.</cp:lastModifiedBy>
  <cp:lastPrinted>2016-04-21T06:05:08Z</cp:lastPrinted>
  <dcterms:created xsi:type="dcterms:W3CDTF">2009-01-11T08:20:43Z</dcterms:created>
  <dcterms:modified xsi:type="dcterms:W3CDTF">2017-05-26T11:25:39Z</dcterms:modified>
</cp:coreProperties>
</file>